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torato\Teaching\Fondamenti di Informatica\Slide Corso\"/>
    </mc:Choice>
  </mc:AlternateContent>
  <bookViews>
    <workbookView xWindow="240" yWindow="135" windowWidth="20115" windowHeight="7935"/>
  </bookViews>
  <sheets>
    <sheet name="ARTICOLI" sheetId="3" r:id="rId1"/>
    <sheet name="MOVIMENTI" sheetId="2" r:id="rId2"/>
  </sheets>
  <definedNames>
    <definedName name="Codice">ARTICOLI!$A$2:$A$49</definedName>
  </definedNames>
  <calcPr calcId="152511"/>
</workbook>
</file>

<file path=xl/calcChain.xml><?xml version="1.0" encoding="utf-8"?>
<calcChain xmlns="http://schemas.openxmlformats.org/spreadsheetml/2006/main">
  <c r="J49" i="3" l="1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67" i="3" s="1"/>
  <c r="H3" i="3"/>
  <c r="H2" i="3"/>
  <c r="H68" i="3" s="1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66" i="3"/>
  <c r="H64" i="3"/>
  <c r="H63" i="3" l="1"/>
  <c r="H65" i="3"/>
  <c r="H62" i="3" l="1"/>
  <c r="H60" i="3"/>
  <c r="H61" i="3"/>
  <c r="H59" i="3"/>
  <c r="H58" i="3"/>
  <c r="H54" i="3"/>
  <c r="H52" i="3"/>
  <c r="H50" i="3"/>
  <c r="H56" i="3" s="1"/>
  <c r="H55" i="3"/>
  <c r="H53" i="3"/>
  <c r="H51" i="3"/>
  <c r="H57" i="3" l="1"/>
</calcChain>
</file>

<file path=xl/sharedStrings.xml><?xml version="1.0" encoding="utf-8"?>
<sst xmlns="http://schemas.openxmlformats.org/spreadsheetml/2006/main" count="37" uniqueCount="33">
  <si>
    <t>Codice</t>
  </si>
  <si>
    <t>Descrizione</t>
  </si>
  <si>
    <t>Prezzo di acquisto</t>
  </si>
  <si>
    <t>Prezzo di vendita</t>
  </si>
  <si>
    <t>Esistenza iniziale</t>
  </si>
  <si>
    <t>Carico</t>
  </si>
  <si>
    <t>Scarico</t>
  </si>
  <si>
    <t>Rimanenza finale</t>
  </si>
  <si>
    <t>Data</t>
  </si>
  <si>
    <t>Annotazione</t>
  </si>
  <si>
    <t>Prova</t>
  </si>
  <si>
    <t>Test</t>
  </si>
  <si>
    <t>Note</t>
  </si>
  <si>
    <t>Somma</t>
  </si>
  <si>
    <t>Media</t>
  </si>
  <si>
    <t>Massimo</t>
  </si>
  <si>
    <t>Minimo</t>
  </si>
  <si>
    <t>Media rimanenza finale prodotti per cui l'esistenza iniziale è maggiore di 10</t>
  </si>
  <si>
    <t>Numero valori in rimanenza finale</t>
  </si>
  <si>
    <t>Numero valori in rimanenza finale maggiori di 0</t>
  </si>
  <si>
    <t>Numero valori in rimanenza finale minori di 0</t>
  </si>
  <si>
    <t>Numero valori in rimanenza finale uguali a 0</t>
  </si>
  <si>
    <t>Numero valori in rimanenza finale diversi da 0</t>
  </si>
  <si>
    <t>Media valori in rimanenza finale maggiori di 0</t>
  </si>
  <si>
    <t>Somma valori in rimanenza finale maggiori di 5</t>
  </si>
  <si>
    <t>Somma valori in rimanenza inziale per cui il carico è maggiore di 5</t>
  </si>
  <si>
    <t>Articolo</t>
  </si>
  <si>
    <t>Media rimanenza finale maggiore di 5 e per cui l'esistenza iniziale è maggiore di 10</t>
  </si>
  <si>
    <t>Somma rimanenza finale maggiore di 5 e per cui il carico è maggiore di 7</t>
  </si>
  <si>
    <t>Media rimanenza finale prodotti per cui l'esistenza iniziale è maggiore di 10 e il carico maggiore di 5</t>
  </si>
  <si>
    <t>Somma rimanenza finale per cui l'esistenza iniziale è maggiore di 10 e per cui il carico è maggiore di 7</t>
  </si>
  <si>
    <t>Somma valori rimanenza finale compresi tra 9 e 12</t>
  </si>
  <si>
    <t>Media valori rimanenza finale compresi tra 9 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</si>
</sst>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0" applyNumberFormat="1" applyBorder="1"/>
    <xf numFmtId="164" fontId="0" fillId="0" borderId="8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5" xfId="0" applyNumberFormat="1" applyBorder="1"/>
    <xf numFmtId="0" fontId="1" fillId="0" borderId="5" xfId="0" applyNumberFormat="1" applyFont="1" applyBorder="1"/>
    <xf numFmtId="0" fontId="0" fillId="0" borderId="8" xfId="0" applyNumberFormat="1" applyBorder="1"/>
    <xf numFmtId="0" fontId="0" fillId="0" borderId="11" xfId="0" applyBorder="1"/>
    <xf numFmtId="0" fontId="0" fillId="0" borderId="9" xfId="0" applyBorder="1"/>
  </cellXfs>
  <cellStyles count="1">
    <cellStyle name="Normale" xfId="0" builtinId="0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pane ySplit="1" topLeftCell="A62" activePane="bottomLeft" state="frozen"/>
      <selection pane="bottomLeft" activeCell="A81" sqref="A81"/>
    </sheetView>
  </sheetViews>
  <sheetFormatPr defaultRowHeight="15" x14ac:dyDescent="0.25"/>
  <cols>
    <col min="1" max="1" width="12.7109375" style="4" customWidth="1"/>
    <col min="2" max="2" width="38.28515625" style="4" customWidth="1"/>
    <col min="3" max="8" width="12.7109375" style="4" customWidth="1"/>
    <col min="9" max="9" width="15.7109375" style="4" customWidth="1"/>
    <col min="10" max="16384" width="9.140625" style="4"/>
  </cols>
  <sheetData>
    <row r="1" spans="1:10" s="5" customFormat="1" ht="30.75" thickTop="1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12</v>
      </c>
    </row>
    <row r="2" spans="1:10" x14ac:dyDescent="0.25">
      <c r="A2" s="1">
        <v>1111</v>
      </c>
      <c r="B2" s="2" t="s">
        <v>10</v>
      </c>
      <c r="C2" s="8">
        <v>12</v>
      </c>
      <c r="D2" s="8">
        <v>20</v>
      </c>
      <c r="E2" s="2">
        <v>10</v>
      </c>
      <c r="F2" s="2">
        <v>7</v>
      </c>
      <c r="G2" s="2">
        <v>6</v>
      </c>
      <c r="H2" s="2">
        <f>IF(E2&gt;0,E2+F2-G2,"")</f>
        <v>11</v>
      </c>
      <c r="I2" s="3" t="str">
        <f>IF(AND(H2&lt;5,E2&gt;0),"ALERT","")</f>
        <v/>
      </c>
      <c r="J2" s="23" t="str">
        <f>IF(OR(H2&lt;5,E2&gt;0),"ALERT","")</f>
        <v>ALERT</v>
      </c>
    </row>
    <row r="3" spans="1:10" x14ac:dyDescent="0.25">
      <c r="A3" s="1">
        <v>1234</v>
      </c>
      <c r="B3" s="2" t="s">
        <v>11</v>
      </c>
      <c r="C3" s="8">
        <v>25</v>
      </c>
      <c r="D3" s="8">
        <v>30</v>
      </c>
      <c r="E3" s="2">
        <v>20</v>
      </c>
      <c r="F3" s="2">
        <v>1</v>
      </c>
      <c r="G3" s="2">
        <v>18</v>
      </c>
      <c r="H3" s="2">
        <f t="shared" ref="H3:H49" si="0">IF(E3&gt;0,E3+F3-G3,"")</f>
        <v>3</v>
      </c>
      <c r="I3" s="3" t="str">
        <f t="shared" ref="I3:I49" si="1">IF(AND(H3&lt;5,E3&gt;0),"ALERT","")</f>
        <v>ALERT</v>
      </c>
      <c r="J3" s="23" t="str">
        <f t="shared" ref="J3:J49" si="2">IF(OR(H3&lt;5,E3&gt;0),"ALERT","")</f>
        <v>ALERT</v>
      </c>
    </row>
    <row r="4" spans="1:10" x14ac:dyDescent="0.25">
      <c r="A4" s="1">
        <v>9876</v>
      </c>
      <c r="B4" s="2" t="s">
        <v>26</v>
      </c>
      <c r="C4" s="8">
        <v>5</v>
      </c>
      <c r="D4" s="8">
        <v>9</v>
      </c>
      <c r="E4" s="2">
        <v>12</v>
      </c>
      <c r="F4" s="2">
        <v>8</v>
      </c>
      <c r="G4" s="2">
        <v>12</v>
      </c>
      <c r="H4" s="2">
        <f t="shared" si="0"/>
        <v>8</v>
      </c>
      <c r="I4" s="3" t="str">
        <f t="shared" si="1"/>
        <v/>
      </c>
      <c r="J4" s="23" t="str">
        <f t="shared" si="2"/>
        <v>ALERT</v>
      </c>
    </row>
    <row r="5" spans="1:10" x14ac:dyDescent="0.25">
      <c r="A5" s="1"/>
      <c r="B5" s="2"/>
      <c r="C5" s="8"/>
      <c r="D5" s="8"/>
      <c r="E5" s="2"/>
      <c r="F5" s="2"/>
      <c r="G5" s="2"/>
      <c r="H5" s="2" t="str">
        <f t="shared" si="0"/>
        <v/>
      </c>
      <c r="I5" s="3" t="str">
        <f t="shared" si="1"/>
        <v/>
      </c>
      <c r="J5" s="23" t="str">
        <f t="shared" si="2"/>
        <v/>
      </c>
    </row>
    <row r="6" spans="1:10" x14ac:dyDescent="0.25">
      <c r="A6" s="1"/>
      <c r="B6" s="2"/>
      <c r="C6" s="8"/>
      <c r="D6" s="8"/>
      <c r="E6" s="2"/>
      <c r="F6" s="2"/>
      <c r="G6" s="2"/>
      <c r="H6" s="2" t="str">
        <f t="shared" si="0"/>
        <v/>
      </c>
      <c r="I6" s="3" t="str">
        <f t="shared" si="1"/>
        <v/>
      </c>
      <c r="J6" s="23" t="str">
        <f t="shared" si="2"/>
        <v/>
      </c>
    </row>
    <row r="7" spans="1:10" x14ac:dyDescent="0.25">
      <c r="A7" s="1"/>
      <c r="B7" s="2"/>
      <c r="C7" s="8"/>
      <c r="D7" s="8"/>
      <c r="E7" s="2"/>
      <c r="F7" s="2"/>
      <c r="G7" s="2"/>
      <c r="H7" s="2" t="str">
        <f t="shared" si="0"/>
        <v/>
      </c>
      <c r="I7" s="3" t="str">
        <f t="shared" si="1"/>
        <v/>
      </c>
      <c r="J7" s="23" t="str">
        <f t="shared" si="2"/>
        <v/>
      </c>
    </row>
    <row r="8" spans="1:10" x14ac:dyDescent="0.25">
      <c r="A8" s="1"/>
      <c r="B8" s="2"/>
      <c r="C8" s="8"/>
      <c r="D8" s="8"/>
      <c r="E8" s="2"/>
      <c r="F8" s="2"/>
      <c r="G8" s="2"/>
      <c r="H8" s="2" t="str">
        <f t="shared" si="0"/>
        <v/>
      </c>
      <c r="I8" s="3" t="str">
        <f t="shared" si="1"/>
        <v/>
      </c>
      <c r="J8" s="23" t="str">
        <f t="shared" si="2"/>
        <v/>
      </c>
    </row>
    <row r="9" spans="1:10" x14ac:dyDescent="0.25">
      <c r="A9" s="1"/>
      <c r="B9" s="2"/>
      <c r="C9" s="8"/>
      <c r="D9" s="8"/>
      <c r="E9" s="2"/>
      <c r="F9" s="2"/>
      <c r="G9" s="2"/>
      <c r="H9" s="2" t="str">
        <f t="shared" si="0"/>
        <v/>
      </c>
      <c r="I9" s="3" t="str">
        <f t="shared" si="1"/>
        <v/>
      </c>
      <c r="J9" s="23" t="str">
        <f t="shared" si="2"/>
        <v/>
      </c>
    </row>
    <row r="10" spans="1:10" x14ac:dyDescent="0.25">
      <c r="A10" s="1"/>
      <c r="B10" s="2"/>
      <c r="C10" s="8"/>
      <c r="D10" s="8"/>
      <c r="E10" s="2"/>
      <c r="F10" s="2"/>
      <c r="G10" s="2"/>
      <c r="H10" s="2" t="str">
        <f t="shared" si="0"/>
        <v/>
      </c>
      <c r="I10" s="3" t="str">
        <f t="shared" si="1"/>
        <v/>
      </c>
      <c r="J10" s="23" t="str">
        <f t="shared" si="2"/>
        <v/>
      </c>
    </row>
    <row r="11" spans="1:10" x14ac:dyDescent="0.25">
      <c r="A11" s="1"/>
      <c r="B11" s="2"/>
      <c r="C11" s="8"/>
      <c r="D11" s="8"/>
      <c r="E11" s="2"/>
      <c r="F11" s="2"/>
      <c r="G11" s="2"/>
      <c r="H11" s="2" t="str">
        <f t="shared" si="0"/>
        <v/>
      </c>
      <c r="I11" s="3" t="str">
        <f t="shared" si="1"/>
        <v/>
      </c>
      <c r="J11" s="23" t="str">
        <f t="shared" si="2"/>
        <v/>
      </c>
    </row>
    <row r="12" spans="1:10" x14ac:dyDescent="0.25">
      <c r="A12" s="1"/>
      <c r="B12" s="2"/>
      <c r="C12" s="8"/>
      <c r="D12" s="8"/>
      <c r="E12" s="2"/>
      <c r="F12" s="2"/>
      <c r="G12" s="2"/>
      <c r="H12" s="2" t="str">
        <f t="shared" si="0"/>
        <v/>
      </c>
      <c r="I12" s="3" t="str">
        <f t="shared" si="1"/>
        <v/>
      </c>
      <c r="J12" s="23" t="str">
        <f t="shared" si="2"/>
        <v/>
      </c>
    </row>
    <row r="13" spans="1:10" x14ac:dyDescent="0.25">
      <c r="A13" s="1"/>
      <c r="B13" s="2"/>
      <c r="C13" s="8"/>
      <c r="D13" s="8"/>
      <c r="E13" s="2"/>
      <c r="F13" s="2"/>
      <c r="G13" s="2"/>
      <c r="H13" s="2" t="str">
        <f t="shared" si="0"/>
        <v/>
      </c>
      <c r="I13" s="3" t="str">
        <f t="shared" si="1"/>
        <v/>
      </c>
      <c r="J13" s="23" t="str">
        <f t="shared" si="2"/>
        <v/>
      </c>
    </row>
    <row r="14" spans="1:10" x14ac:dyDescent="0.25">
      <c r="A14" s="1"/>
      <c r="B14" s="2"/>
      <c r="C14" s="8"/>
      <c r="D14" s="8"/>
      <c r="E14" s="2"/>
      <c r="F14" s="2"/>
      <c r="G14" s="2"/>
      <c r="H14" s="2" t="str">
        <f t="shared" si="0"/>
        <v/>
      </c>
      <c r="I14" s="3" t="str">
        <f t="shared" si="1"/>
        <v/>
      </c>
      <c r="J14" s="23" t="str">
        <f t="shared" si="2"/>
        <v/>
      </c>
    </row>
    <row r="15" spans="1:10" x14ac:dyDescent="0.25">
      <c r="A15" s="1"/>
      <c r="B15" s="2"/>
      <c r="C15" s="8"/>
      <c r="D15" s="8"/>
      <c r="E15" s="2"/>
      <c r="F15" s="2"/>
      <c r="G15" s="2"/>
      <c r="H15" s="2" t="str">
        <f t="shared" si="0"/>
        <v/>
      </c>
      <c r="I15" s="3" t="str">
        <f t="shared" si="1"/>
        <v/>
      </c>
      <c r="J15" s="23" t="str">
        <f t="shared" si="2"/>
        <v/>
      </c>
    </row>
    <row r="16" spans="1:10" x14ac:dyDescent="0.25">
      <c r="A16" s="1"/>
      <c r="B16" s="2"/>
      <c r="C16" s="8"/>
      <c r="D16" s="8"/>
      <c r="E16" s="2"/>
      <c r="F16" s="2"/>
      <c r="G16" s="2"/>
      <c r="H16" s="2" t="str">
        <f t="shared" si="0"/>
        <v/>
      </c>
      <c r="I16" s="3" t="str">
        <f t="shared" si="1"/>
        <v/>
      </c>
      <c r="J16" s="23" t="str">
        <f t="shared" si="2"/>
        <v/>
      </c>
    </row>
    <row r="17" spans="1:10" x14ac:dyDescent="0.25">
      <c r="A17" s="1"/>
      <c r="B17" s="2"/>
      <c r="C17" s="8"/>
      <c r="D17" s="8"/>
      <c r="E17" s="2"/>
      <c r="F17" s="2"/>
      <c r="G17" s="2"/>
      <c r="H17" s="2" t="str">
        <f t="shared" si="0"/>
        <v/>
      </c>
      <c r="I17" s="3" t="str">
        <f t="shared" si="1"/>
        <v/>
      </c>
      <c r="J17" s="23" t="str">
        <f t="shared" si="2"/>
        <v/>
      </c>
    </row>
    <row r="18" spans="1:10" x14ac:dyDescent="0.25">
      <c r="A18" s="1"/>
      <c r="B18" s="2"/>
      <c r="C18" s="8"/>
      <c r="D18" s="8"/>
      <c r="E18" s="2"/>
      <c r="F18" s="2"/>
      <c r="G18" s="2"/>
      <c r="H18" s="2" t="str">
        <f t="shared" si="0"/>
        <v/>
      </c>
      <c r="I18" s="3" t="str">
        <f t="shared" si="1"/>
        <v/>
      </c>
      <c r="J18" s="23" t="str">
        <f t="shared" si="2"/>
        <v/>
      </c>
    </row>
    <row r="19" spans="1:10" x14ac:dyDescent="0.25">
      <c r="A19" s="1"/>
      <c r="B19" s="2"/>
      <c r="C19" s="8"/>
      <c r="D19" s="8"/>
      <c r="E19" s="2"/>
      <c r="F19" s="2"/>
      <c r="G19" s="2"/>
      <c r="H19" s="2" t="str">
        <f t="shared" si="0"/>
        <v/>
      </c>
      <c r="I19" s="3" t="str">
        <f t="shared" si="1"/>
        <v/>
      </c>
      <c r="J19" s="23" t="str">
        <f t="shared" si="2"/>
        <v/>
      </c>
    </row>
    <row r="20" spans="1:10" x14ac:dyDescent="0.25">
      <c r="A20" s="1"/>
      <c r="B20" s="2"/>
      <c r="C20" s="8"/>
      <c r="D20" s="8"/>
      <c r="E20" s="2"/>
      <c r="F20" s="2"/>
      <c r="G20" s="2"/>
      <c r="H20" s="2" t="str">
        <f t="shared" si="0"/>
        <v/>
      </c>
      <c r="I20" s="3" t="str">
        <f t="shared" si="1"/>
        <v/>
      </c>
      <c r="J20" s="23" t="str">
        <f t="shared" si="2"/>
        <v/>
      </c>
    </row>
    <row r="21" spans="1:10" x14ac:dyDescent="0.25">
      <c r="A21" s="1"/>
      <c r="B21" s="2"/>
      <c r="C21" s="8"/>
      <c r="D21" s="8"/>
      <c r="E21" s="2"/>
      <c r="F21" s="2"/>
      <c r="G21" s="2"/>
      <c r="H21" s="2" t="str">
        <f t="shared" si="0"/>
        <v/>
      </c>
      <c r="I21" s="3" t="str">
        <f t="shared" si="1"/>
        <v/>
      </c>
      <c r="J21" s="23" t="str">
        <f t="shared" si="2"/>
        <v/>
      </c>
    </row>
    <row r="22" spans="1:10" x14ac:dyDescent="0.25">
      <c r="A22" s="1"/>
      <c r="B22" s="2"/>
      <c r="C22" s="8"/>
      <c r="D22" s="8"/>
      <c r="E22" s="2"/>
      <c r="F22" s="2"/>
      <c r="G22" s="2"/>
      <c r="H22" s="2" t="str">
        <f t="shared" si="0"/>
        <v/>
      </c>
      <c r="I22" s="3" t="str">
        <f t="shared" si="1"/>
        <v/>
      </c>
      <c r="J22" s="23" t="str">
        <f t="shared" si="2"/>
        <v/>
      </c>
    </row>
    <row r="23" spans="1:10" x14ac:dyDescent="0.25">
      <c r="A23" s="1"/>
      <c r="B23" s="2"/>
      <c r="C23" s="8"/>
      <c r="D23" s="8"/>
      <c r="E23" s="2"/>
      <c r="F23" s="2"/>
      <c r="G23" s="2"/>
      <c r="H23" s="2" t="str">
        <f t="shared" si="0"/>
        <v/>
      </c>
      <c r="I23" s="3" t="str">
        <f t="shared" si="1"/>
        <v/>
      </c>
      <c r="J23" s="23" t="str">
        <f t="shared" si="2"/>
        <v/>
      </c>
    </row>
    <row r="24" spans="1:10" x14ac:dyDescent="0.25">
      <c r="A24" s="1"/>
      <c r="B24" s="2"/>
      <c r="C24" s="8"/>
      <c r="D24" s="8"/>
      <c r="E24" s="2"/>
      <c r="F24" s="2"/>
      <c r="G24" s="2"/>
      <c r="H24" s="2" t="str">
        <f t="shared" si="0"/>
        <v/>
      </c>
      <c r="I24" s="3" t="str">
        <f t="shared" si="1"/>
        <v/>
      </c>
      <c r="J24" s="23" t="str">
        <f t="shared" si="2"/>
        <v/>
      </c>
    </row>
    <row r="25" spans="1:10" x14ac:dyDescent="0.25">
      <c r="A25" s="1"/>
      <c r="B25" s="2"/>
      <c r="C25" s="8"/>
      <c r="D25" s="8"/>
      <c r="E25" s="2"/>
      <c r="F25" s="2"/>
      <c r="G25" s="2"/>
      <c r="H25" s="2" t="str">
        <f t="shared" si="0"/>
        <v/>
      </c>
      <c r="I25" s="3" t="str">
        <f t="shared" si="1"/>
        <v/>
      </c>
      <c r="J25" s="23" t="str">
        <f t="shared" si="2"/>
        <v/>
      </c>
    </row>
    <row r="26" spans="1:10" x14ac:dyDescent="0.25">
      <c r="A26" s="1"/>
      <c r="B26" s="2"/>
      <c r="C26" s="8"/>
      <c r="D26" s="8"/>
      <c r="E26" s="2"/>
      <c r="F26" s="2"/>
      <c r="G26" s="2"/>
      <c r="H26" s="2" t="str">
        <f t="shared" si="0"/>
        <v/>
      </c>
      <c r="I26" s="3" t="str">
        <f t="shared" si="1"/>
        <v/>
      </c>
      <c r="J26" s="23" t="str">
        <f t="shared" si="2"/>
        <v/>
      </c>
    </row>
    <row r="27" spans="1:10" x14ac:dyDescent="0.25">
      <c r="A27" s="1"/>
      <c r="B27" s="2"/>
      <c r="C27" s="8"/>
      <c r="D27" s="8"/>
      <c r="E27" s="2"/>
      <c r="F27" s="2"/>
      <c r="G27" s="2"/>
      <c r="H27" s="2" t="str">
        <f t="shared" si="0"/>
        <v/>
      </c>
      <c r="I27" s="3" t="str">
        <f t="shared" si="1"/>
        <v/>
      </c>
      <c r="J27" s="23" t="str">
        <f t="shared" si="2"/>
        <v/>
      </c>
    </row>
    <row r="28" spans="1:10" x14ac:dyDescent="0.25">
      <c r="A28" s="1"/>
      <c r="B28" s="2"/>
      <c r="C28" s="8"/>
      <c r="D28" s="8"/>
      <c r="E28" s="2"/>
      <c r="F28" s="2"/>
      <c r="G28" s="2"/>
      <c r="H28" s="2" t="str">
        <f t="shared" si="0"/>
        <v/>
      </c>
      <c r="I28" s="3" t="str">
        <f t="shared" si="1"/>
        <v/>
      </c>
      <c r="J28" s="23" t="str">
        <f t="shared" si="2"/>
        <v/>
      </c>
    </row>
    <row r="29" spans="1:10" x14ac:dyDescent="0.25">
      <c r="A29" s="1"/>
      <c r="B29" s="2"/>
      <c r="C29" s="8"/>
      <c r="D29" s="8"/>
      <c r="E29" s="2"/>
      <c r="F29" s="2"/>
      <c r="G29" s="2"/>
      <c r="H29" s="2" t="str">
        <f t="shared" si="0"/>
        <v/>
      </c>
      <c r="I29" s="3" t="str">
        <f t="shared" si="1"/>
        <v/>
      </c>
      <c r="J29" s="23" t="str">
        <f t="shared" si="2"/>
        <v/>
      </c>
    </row>
    <row r="30" spans="1:10" x14ac:dyDescent="0.25">
      <c r="A30" s="1"/>
      <c r="B30" s="2"/>
      <c r="C30" s="8"/>
      <c r="D30" s="8"/>
      <c r="E30" s="2"/>
      <c r="F30" s="2"/>
      <c r="G30" s="2"/>
      <c r="H30" s="2" t="str">
        <f t="shared" si="0"/>
        <v/>
      </c>
      <c r="I30" s="3" t="str">
        <f t="shared" si="1"/>
        <v/>
      </c>
      <c r="J30" s="23" t="str">
        <f t="shared" si="2"/>
        <v/>
      </c>
    </row>
    <row r="31" spans="1:10" x14ac:dyDescent="0.25">
      <c r="A31" s="1"/>
      <c r="B31" s="2"/>
      <c r="C31" s="8"/>
      <c r="D31" s="8"/>
      <c r="E31" s="2"/>
      <c r="F31" s="2"/>
      <c r="G31" s="2"/>
      <c r="H31" s="2" t="str">
        <f t="shared" si="0"/>
        <v/>
      </c>
      <c r="I31" s="3" t="str">
        <f t="shared" si="1"/>
        <v/>
      </c>
      <c r="J31" s="23" t="str">
        <f t="shared" si="2"/>
        <v/>
      </c>
    </row>
    <row r="32" spans="1:10" x14ac:dyDescent="0.25">
      <c r="A32" s="1"/>
      <c r="B32" s="2"/>
      <c r="C32" s="8"/>
      <c r="D32" s="8"/>
      <c r="E32" s="2"/>
      <c r="F32" s="2"/>
      <c r="G32" s="2"/>
      <c r="H32" s="2" t="str">
        <f t="shared" si="0"/>
        <v/>
      </c>
      <c r="I32" s="3" t="str">
        <f t="shared" si="1"/>
        <v/>
      </c>
      <c r="J32" s="23" t="str">
        <f t="shared" si="2"/>
        <v/>
      </c>
    </row>
    <row r="33" spans="1:10" x14ac:dyDescent="0.25">
      <c r="A33" s="1"/>
      <c r="B33" s="2"/>
      <c r="C33" s="8"/>
      <c r="D33" s="8"/>
      <c r="E33" s="2"/>
      <c r="F33" s="2"/>
      <c r="G33" s="2"/>
      <c r="H33" s="2" t="str">
        <f t="shared" si="0"/>
        <v/>
      </c>
      <c r="I33" s="3" t="str">
        <f t="shared" si="1"/>
        <v/>
      </c>
      <c r="J33" s="23" t="str">
        <f t="shared" si="2"/>
        <v/>
      </c>
    </row>
    <row r="34" spans="1:10" x14ac:dyDescent="0.25">
      <c r="A34" s="1"/>
      <c r="B34" s="2"/>
      <c r="C34" s="8"/>
      <c r="D34" s="8"/>
      <c r="E34" s="2"/>
      <c r="F34" s="2"/>
      <c r="G34" s="2"/>
      <c r="H34" s="2" t="str">
        <f t="shared" si="0"/>
        <v/>
      </c>
      <c r="I34" s="3" t="str">
        <f t="shared" si="1"/>
        <v/>
      </c>
      <c r="J34" s="23" t="str">
        <f t="shared" si="2"/>
        <v/>
      </c>
    </row>
    <row r="35" spans="1:10" x14ac:dyDescent="0.25">
      <c r="A35" s="1"/>
      <c r="B35" s="2"/>
      <c r="C35" s="8"/>
      <c r="D35" s="8"/>
      <c r="E35" s="2"/>
      <c r="F35" s="2"/>
      <c r="G35" s="2"/>
      <c r="H35" s="2" t="str">
        <f t="shared" si="0"/>
        <v/>
      </c>
      <c r="I35" s="3" t="str">
        <f t="shared" si="1"/>
        <v/>
      </c>
      <c r="J35" s="23" t="str">
        <f t="shared" si="2"/>
        <v/>
      </c>
    </row>
    <row r="36" spans="1:10" x14ac:dyDescent="0.25">
      <c r="A36" s="1"/>
      <c r="B36" s="2"/>
      <c r="C36" s="8"/>
      <c r="D36" s="8"/>
      <c r="E36" s="2"/>
      <c r="F36" s="2"/>
      <c r="G36" s="2"/>
      <c r="H36" s="2" t="str">
        <f t="shared" si="0"/>
        <v/>
      </c>
      <c r="I36" s="3" t="str">
        <f t="shared" si="1"/>
        <v/>
      </c>
      <c r="J36" s="23" t="str">
        <f t="shared" si="2"/>
        <v/>
      </c>
    </row>
    <row r="37" spans="1:10" x14ac:dyDescent="0.25">
      <c r="A37" s="1"/>
      <c r="B37" s="2"/>
      <c r="C37" s="8"/>
      <c r="D37" s="8"/>
      <c r="E37" s="2"/>
      <c r="F37" s="2"/>
      <c r="G37" s="2"/>
      <c r="H37" s="2" t="str">
        <f t="shared" si="0"/>
        <v/>
      </c>
      <c r="I37" s="3" t="str">
        <f t="shared" si="1"/>
        <v/>
      </c>
      <c r="J37" s="23" t="str">
        <f t="shared" si="2"/>
        <v/>
      </c>
    </row>
    <row r="38" spans="1:10" x14ac:dyDescent="0.25">
      <c r="A38" s="1"/>
      <c r="B38" s="2"/>
      <c r="C38" s="8"/>
      <c r="D38" s="8"/>
      <c r="E38" s="2"/>
      <c r="F38" s="2"/>
      <c r="G38" s="2"/>
      <c r="H38" s="2" t="str">
        <f t="shared" si="0"/>
        <v/>
      </c>
      <c r="I38" s="3" t="str">
        <f t="shared" si="1"/>
        <v/>
      </c>
      <c r="J38" s="23" t="str">
        <f t="shared" si="2"/>
        <v/>
      </c>
    </row>
    <row r="39" spans="1:10" x14ac:dyDescent="0.25">
      <c r="A39" s="1"/>
      <c r="B39" s="2"/>
      <c r="C39" s="8"/>
      <c r="D39" s="8"/>
      <c r="E39" s="2"/>
      <c r="F39" s="2"/>
      <c r="G39" s="2"/>
      <c r="H39" s="2" t="str">
        <f t="shared" si="0"/>
        <v/>
      </c>
      <c r="I39" s="3" t="str">
        <f t="shared" si="1"/>
        <v/>
      </c>
      <c r="J39" s="23" t="str">
        <f t="shared" si="2"/>
        <v/>
      </c>
    </row>
    <row r="40" spans="1:10" x14ac:dyDescent="0.25">
      <c r="A40" s="1"/>
      <c r="B40" s="2"/>
      <c r="C40" s="8"/>
      <c r="D40" s="8"/>
      <c r="E40" s="2"/>
      <c r="F40" s="2"/>
      <c r="G40" s="2"/>
      <c r="H40" s="2" t="str">
        <f t="shared" si="0"/>
        <v/>
      </c>
      <c r="I40" s="3" t="str">
        <f t="shared" si="1"/>
        <v/>
      </c>
      <c r="J40" s="23" t="str">
        <f t="shared" si="2"/>
        <v/>
      </c>
    </row>
    <row r="41" spans="1:10" x14ac:dyDescent="0.25">
      <c r="A41" s="1"/>
      <c r="B41" s="2"/>
      <c r="C41" s="8"/>
      <c r="D41" s="8"/>
      <c r="E41" s="2"/>
      <c r="F41" s="2"/>
      <c r="G41" s="2"/>
      <c r="H41" s="2" t="str">
        <f t="shared" si="0"/>
        <v/>
      </c>
      <c r="I41" s="3" t="str">
        <f t="shared" si="1"/>
        <v/>
      </c>
      <c r="J41" s="23" t="str">
        <f t="shared" si="2"/>
        <v/>
      </c>
    </row>
    <row r="42" spans="1:10" x14ac:dyDescent="0.25">
      <c r="A42" s="1"/>
      <c r="B42" s="2"/>
      <c r="C42" s="8"/>
      <c r="D42" s="8"/>
      <c r="E42" s="2"/>
      <c r="F42" s="2"/>
      <c r="G42" s="2"/>
      <c r="H42" s="2" t="str">
        <f t="shared" si="0"/>
        <v/>
      </c>
      <c r="I42" s="3" t="str">
        <f t="shared" si="1"/>
        <v/>
      </c>
      <c r="J42" s="23" t="str">
        <f t="shared" si="2"/>
        <v/>
      </c>
    </row>
    <row r="43" spans="1:10" x14ac:dyDescent="0.25">
      <c r="A43" s="1"/>
      <c r="B43" s="2"/>
      <c r="C43" s="8"/>
      <c r="D43" s="8"/>
      <c r="E43" s="2"/>
      <c r="F43" s="2"/>
      <c r="G43" s="2"/>
      <c r="H43" s="2" t="str">
        <f t="shared" si="0"/>
        <v/>
      </c>
      <c r="I43" s="3" t="str">
        <f t="shared" si="1"/>
        <v/>
      </c>
      <c r="J43" s="23" t="str">
        <f t="shared" si="2"/>
        <v/>
      </c>
    </row>
    <row r="44" spans="1:10" x14ac:dyDescent="0.25">
      <c r="A44" s="1"/>
      <c r="B44" s="2"/>
      <c r="C44" s="8"/>
      <c r="D44" s="8"/>
      <c r="E44" s="2"/>
      <c r="F44" s="2"/>
      <c r="G44" s="2"/>
      <c r="H44" s="2" t="str">
        <f t="shared" si="0"/>
        <v/>
      </c>
      <c r="I44" s="3" t="str">
        <f t="shared" si="1"/>
        <v/>
      </c>
      <c r="J44" s="23" t="str">
        <f t="shared" si="2"/>
        <v/>
      </c>
    </row>
    <row r="45" spans="1:10" x14ac:dyDescent="0.25">
      <c r="A45" s="1"/>
      <c r="B45" s="2"/>
      <c r="C45" s="8"/>
      <c r="D45" s="8"/>
      <c r="E45" s="2"/>
      <c r="F45" s="2"/>
      <c r="G45" s="2"/>
      <c r="H45" s="2" t="str">
        <f t="shared" si="0"/>
        <v/>
      </c>
      <c r="I45" s="3" t="str">
        <f t="shared" si="1"/>
        <v/>
      </c>
      <c r="J45" s="23" t="str">
        <f t="shared" si="2"/>
        <v/>
      </c>
    </row>
    <row r="46" spans="1:10" x14ac:dyDescent="0.25">
      <c r="A46" s="1"/>
      <c r="B46" s="2"/>
      <c r="C46" s="8"/>
      <c r="D46" s="8"/>
      <c r="E46" s="2"/>
      <c r="F46" s="2"/>
      <c r="G46" s="2"/>
      <c r="H46" s="2" t="str">
        <f t="shared" si="0"/>
        <v/>
      </c>
      <c r="I46" s="3" t="str">
        <f t="shared" si="1"/>
        <v/>
      </c>
      <c r="J46" s="23" t="str">
        <f t="shared" si="2"/>
        <v/>
      </c>
    </row>
    <row r="47" spans="1:10" x14ac:dyDescent="0.25">
      <c r="A47" s="1"/>
      <c r="B47" s="2"/>
      <c r="C47" s="8"/>
      <c r="D47" s="8"/>
      <c r="E47" s="2"/>
      <c r="F47" s="2"/>
      <c r="G47" s="2"/>
      <c r="H47" s="2" t="str">
        <f t="shared" si="0"/>
        <v/>
      </c>
      <c r="I47" s="3" t="str">
        <f t="shared" si="1"/>
        <v/>
      </c>
      <c r="J47" s="23" t="str">
        <f t="shared" si="2"/>
        <v/>
      </c>
    </row>
    <row r="48" spans="1:10" x14ac:dyDescent="0.25">
      <c r="A48" s="1"/>
      <c r="B48" s="2"/>
      <c r="C48" s="8"/>
      <c r="D48" s="8"/>
      <c r="E48" s="2"/>
      <c r="F48" s="2"/>
      <c r="G48" s="2"/>
      <c r="H48" s="2" t="str">
        <f t="shared" si="0"/>
        <v/>
      </c>
      <c r="I48" s="3" t="str">
        <f t="shared" si="1"/>
        <v/>
      </c>
      <c r="J48" s="23" t="str">
        <f t="shared" si="2"/>
        <v/>
      </c>
    </row>
    <row r="49" spans="1:10" ht="15.75" thickBot="1" x14ac:dyDescent="0.3">
      <c r="A49" s="6"/>
      <c r="B49" s="7"/>
      <c r="C49" s="9"/>
      <c r="D49" s="9"/>
      <c r="E49" s="7"/>
      <c r="F49" s="7"/>
      <c r="G49" s="7"/>
      <c r="H49" s="7" t="str">
        <f t="shared" si="0"/>
        <v/>
      </c>
      <c r="I49" s="24" t="str">
        <f t="shared" si="1"/>
        <v/>
      </c>
      <c r="J49" s="23" t="str">
        <f t="shared" si="2"/>
        <v/>
      </c>
    </row>
    <row r="50" spans="1:10" ht="15.75" thickTop="1" x14ac:dyDescent="0.25">
      <c r="A50" s="18" t="s">
        <v>13</v>
      </c>
      <c r="B50" s="18"/>
      <c r="C50" s="18"/>
      <c r="D50" s="18"/>
      <c r="E50" s="18"/>
      <c r="F50" s="18"/>
      <c r="G50" s="18"/>
      <c r="H50" s="15">
        <f>SUM(H2:H49)</f>
        <v>22</v>
      </c>
    </row>
    <row r="51" spans="1:10" x14ac:dyDescent="0.25">
      <c r="A51" s="19" t="s">
        <v>14</v>
      </c>
      <c r="B51" s="17"/>
      <c r="C51" s="17"/>
      <c r="D51" s="17"/>
      <c r="E51" s="17"/>
      <c r="F51" s="17"/>
      <c r="G51" s="17"/>
      <c r="H51" s="15">
        <f>AVERAGE(H2:H49)</f>
        <v>7.333333333333333</v>
      </c>
    </row>
    <row r="52" spans="1:10" x14ac:dyDescent="0.25">
      <c r="A52" s="19" t="s">
        <v>15</v>
      </c>
      <c r="B52" s="17"/>
      <c r="C52" s="17"/>
      <c r="D52" s="17"/>
      <c r="E52" s="17"/>
      <c r="F52" s="17"/>
      <c r="G52" s="17"/>
      <c r="H52" s="15">
        <f>MAX(H2:H49)</f>
        <v>11</v>
      </c>
    </row>
    <row r="53" spans="1:10" x14ac:dyDescent="0.25">
      <c r="A53" s="16" t="s">
        <v>16</v>
      </c>
      <c r="B53" s="16"/>
      <c r="C53" s="16"/>
      <c r="D53" s="16"/>
      <c r="E53" s="16"/>
      <c r="F53" s="16"/>
      <c r="G53" s="16"/>
      <c r="H53" s="15">
        <f>MIN(H2:H49)</f>
        <v>3</v>
      </c>
    </row>
    <row r="54" spans="1:10" x14ac:dyDescent="0.25">
      <c r="A54" s="16" t="s">
        <v>18</v>
      </c>
      <c r="B54" s="16"/>
      <c r="C54" s="16"/>
      <c r="D54" s="16"/>
      <c r="E54" s="16"/>
      <c r="F54" s="16"/>
      <c r="G54" s="16"/>
      <c r="H54" s="15">
        <f>COUNTA(H2:H49)</f>
        <v>48</v>
      </c>
    </row>
    <row r="55" spans="1:10" x14ac:dyDescent="0.25">
      <c r="A55" s="16" t="s">
        <v>19</v>
      </c>
      <c r="B55" s="16"/>
      <c r="C55" s="16"/>
      <c r="D55" s="16"/>
      <c r="E55" s="16"/>
      <c r="F55" s="16"/>
      <c r="G55" s="16"/>
      <c r="H55" s="15">
        <f>COUNTIF(H2:H49,"&gt;0")</f>
        <v>3</v>
      </c>
    </row>
    <row r="56" spans="1:10" x14ac:dyDescent="0.25">
      <c r="A56" s="16" t="s">
        <v>20</v>
      </c>
      <c r="B56" s="16"/>
      <c r="C56" s="16"/>
      <c r="D56" s="16"/>
      <c r="E56" s="16"/>
      <c r="F56" s="16"/>
      <c r="G56" s="16"/>
      <c r="H56" s="15">
        <f>COUNTIF(H3:H50,"&lt;0")</f>
        <v>0</v>
      </c>
    </row>
    <row r="57" spans="1:10" x14ac:dyDescent="0.25">
      <c r="A57" s="16" t="s">
        <v>21</v>
      </c>
      <c r="B57" s="16"/>
      <c r="C57" s="16"/>
      <c r="D57" s="16"/>
      <c r="E57" s="16"/>
      <c r="F57" s="16"/>
      <c r="G57" s="16"/>
      <c r="H57" s="15">
        <f>COUNTIF(H4:H51,"=0")</f>
        <v>0</v>
      </c>
    </row>
    <row r="58" spans="1:10" x14ac:dyDescent="0.25">
      <c r="A58" s="16" t="s">
        <v>22</v>
      </c>
      <c r="B58" s="16"/>
      <c r="C58" s="16"/>
      <c r="D58" s="16"/>
      <c r="E58" s="16"/>
      <c r="F58" s="16"/>
      <c r="G58" s="16"/>
      <c r="H58" s="15">
        <f>COUNTIF(H2:H49,"&lt;&gt;0")</f>
        <v>48</v>
      </c>
    </row>
    <row r="59" spans="1:10" x14ac:dyDescent="0.25">
      <c r="A59" s="16" t="s">
        <v>23</v>
      </c>
      <c r="B59" s="16"/>
      <c r="C59" s="16"/>
      <c r="D59" s="16"/>
      <c r="E59" s="16"/>
      <c r="F59" s="16"/>
      <c r="G59" s="16"/>
      <c r="H59" s="4">
        <f>AVERAGEIF(H2:H49,"&gt;0")</f>
        <v>7.333333333333333</v>
      </c>
    </row>
    <row r="60" spans="1:10" x14ac:dyDescent="0.25">
      <c r="A60" s="16" t="s">
        <v>17</v>
      </c>
      <c r="B60" s="17"/>
      <c r="C60" s="17"/>
      <c r="D60" s="17"/>
      <c r="E60" s="17"/>
      <c r="F60" s="17"/>
      <c r="G60" s="17"/>
      <c r="H60" s="4">
        <f>AVERAGEIF(E2:E49,"&gt;10",H2:H49)</f>
        <v>5.5</v>
      </c>
    </row>
    <row r="61" spans="1:10" x14ac:dyDescent="0.25">
      <c r="A61" s="16" t="s">
        <v>24</v>
      </c>
      <c r="B61" s="16"/>
      <c r="C61" s="16"/>
      <c r="D61" s="16"/>
      <c r="E61" s="16"/>
      <c r="F61" s="16"/>
      <c r="G61" s="16"/>
      <c r="H61" s="4">
        <f>SUMIF(H2:H49,"&gt;5")</f>
        <v>19</v>
      </c>
    </row>
    <row r="62" spans="1:10" x14ac:dyDescent="0.25">
      <c r="A62" s="16" t="s">
        <v>25</v>
      </c>
      <c r="B62" s="16"/>
      <c r="C62" s="16"/>
      <c r="D62" s="16"/>
      <c r="E62" s="16"/>
      <c r="F62" s="16"/>
      <c r="G62" s="16"/>
      <c r="H62" s="4">
        <f>SUMIF(F2:F49,"&gt;5",H2:H49)</f>
        <v>19</v>
      </c>
    </row>
    <row r="63" spans="1:10" x14ac:dyDescent="0.25">
      <c r="A63" s="16" t="s">
        <v>27</v>
      </c>
      <c r="B63" s="17"/>
      <c r="C63" s="17"/>
      <c r="D63" s="17"/>
      <c r="E63" s="17"/>
      <c r="F63" s="17"/>
      <c r="G63" s="17"/>
      <c r="H63" s="4">
        <f>AVERAGEIFS(H2:H49,E2:E49,"&gt;10",H2:H49,"&gt;5")</f>
        <v>8</v>
      </c>
    </row>
    <row r="64" spans="1:10" x14ac:dyDescent="0.25">
      <c r="A64" s="16" t="s">
        <v>28</v>
      </c>
      <c r="B64" s="17"/>
      <c r="C64" s="17"/>
      <c r="D64" s="17"/>
      <c r="E64" s="17"/>
      <c r="F64" s="17"/>
      <c r="G64" s="17"/>
      <c r="H64" s="4">
        <f>SUMIFS(H2:H49,F2:F49,"&gt;7",H2:H49,"&gt;5")</f>
        <v>8</v>
      </c>
    </row>
    <row r="65" spans="1:8" x14ac:dyDescent="0.25">
      <c r="A65" s="16" t="s">
        <v>29</v>
      </c>
      <c r="B65" s="17"/>
      <c r="C65" s="17"/>
      <c r="D65" s="17"/>
      <c r="E65" s="17"/>
      <c r="F65" s="17"/>
      <c r="G65" s="17"/>
      <c r="H65" s="4">
        <f>AVERAGEIFS(H2:H49,E2:E49,"&gt;10",F2:F49,"&gt;5")</f>
        <v>8</v>
      </c>
    </row>
    <row r="66" spans="1:8" x14ac:dyDescent="0.25">
      <c r="A66" s="16" t="s">
        <v>30</v>
      </c>
      <c r="B66" s="17"/>
      <c r="C66" s="17"/>
      <c r="D66" s="17"/>
      <c r="E66" s="17"/>
      <c r="F66" s="17"/>
      <c r="G66" s="17"/>
      <c r="H66" s="4">
        <f>SUMIFS(H2:H49,E2:E49,"&gt;10",F2:F49,"&gt;7")</f>
        <v>8</v>
      </c>
    </row>
    <row r="67" spans="1:8" x14ac:dyDescent="0.25">
      <c r="A67" s="16" t="s">
        <v>31</v>
      </c>
      <c r="B67" s="17"/>
      <c r="C67" s="17"/>
      <c r="D67" s="17"/>
      <c r="E67" s="17"/>
      <c r="F67" s="17"/>
      <c r="G67" s="17"/>
      <c r="H67" s="4">
        <f>SUMIFS(H2:H49,H2:H49,"&gt;9",H2:H49,"&lt;12")</f>
        <v>11</v>
      </c>
    </row>
    <row r="68" spans="1:8" x14ac:dyDescent="0.25">
      <c r="A68" s="16" t="s">
        <v>32</v>
      </c>
      <c r="B68" s="17"/>
      <c r="C68" s="17"/>
      <c r="D68" s="17"/>
      <c r="E68" s="17"/>
      <c r="F68" s="17"/>
      <c r="G68" s="17"/>
      <c r="H68" s="4">
        <f>SUMIFS(H2:H49,H2:H49,"&gt;9",H2:H49,"&lt;12")</f>
        <v>11</v>
      </c>
    </row>
  </sheetData>
  <mergeCells count="19">
    <mergeCell ref="A55:G55"/>
    <mergeCell ref="A56:G56"/>
    <mergeCell ref="A57:G57"/>
    <mergeCell ref="A58:G58"/>
    <mergeCell ref="A50:G50"/>
    <mergeCell ref="A51:G51"/>
    <mergeCell ref="A52:G52"/>
    <mergeCell ref="A53:G53"/>
    <mergeCell ref="A54:G54"/>
    <mergeCell ref="A59:G59"/>
    <mergeCell ref="A61:G61"/>
    <mergeCell ref="A60:G60"/>
    <mergeCell ref="A62:G62"/>
    <mergeCell ref="A63:G63"/>
    <mergeCell ref="A64:G64"/>
    <mergeCell ref="A65:G65"/>
    <mergeCell ref="A66:G66"/>
    <mergeCell ref="A67:G67"/>
    <mergeCell ref="A68:G68"/>
  </mergeCells>
  <conditionalFormatting sqref="H50 A2:I49">
    <cfRule type="expression" dxfId="9" priority="13">
      <formula>IF($I2="ESEGUI L'ORDINE",TRUE,FALSE)</formula>
    </cfRule>
  </conditionalFormatting>
  <conditionalFormatting sqref="H51">
    <cfRule type="expression" dxfId="8" priority="12">
      <formula>IF($I51="ESEGUI L'ORDINE",TRUE,FALSE)</formula>
    </cfRule>
  </conditionalFormatting>
  <conditionalFormatting sqref="H52">
    <cfRule type="expression" dxfId="7" priority="11">
      <formula>IF($I52="ESEGUI L'ORDINE",TRUE,FALSE)</formula>
    </cfRule>
  </conditionalFormatting>
  <conditionalFormatting sqref="H53">
    <cfRule type="expression" dxfId="6" priority="10">
      <formula>IF($I53="ESEGUI L'ORDINE",TRUE,FALSE)</formula>
    </cfRule>
  </conditionalFormatting>
  <conditionalFormatting sqref="H54">
    <cfRule type="expression" dxfId="5" priority="9">
      <formula>IF($I54="ESEGUI L'ORDINE",TRUE,FALSE)</formula>
    </cfRule>
  </conditionalFormatting>
  <conditionalFormatting sqref="H55">
    <cfRule type="expression" dxfId="4" priority="8">
      <formula>IF($I55="ESEGUI L'ORDINE",TRUE,FALSE)</formula>
    </cfRule>
  </conditionalFormatting>
  <conditionalFormatting sqref="H56">
    <cfRule type="expression" dxfId="3" priority="4">
      <formula>IF($I56="ESEGUI L'ORDINE",TRUE,FALSE)</formula>
    </cfRule>
  </conditionalFormatting>
  <conditionalFormatting sqref="H57">
    <cfRule type="expression" dxfId="2" priority="3">
      <formula>IF($I57="ESEGUI L'ORDINE",TRUE,FALSE)</formula>
    </cfRule>
  </conditionalFormatting>
  <conditionalFormatting sqref="H58">
    <cfRule type="expression" dxfId="1" priority="2">
      <formula>IF($I58="ESEGUI L'ORDINE",TRUE,FALSE)</formula>
    </cfRule>
  </conditionalFormatting>
  <conditionalFormatting sqref="J2:J49">
    <cfRule type="expression" dxfId="0" priority="1">
      <formula>IF($I2="ESEGUI L'ORDINE",TRUE,FALSE)</formula>
    </cfRule>
  </conditionalFormatting>
  <dataValidations count="4">
    <dataValidation type="decimal" operator="greaterThan" allowBlank="1" showInputMessage="1" showErrorMessage="1" sqref="C2:D49">
      <formula1>0</formula1>
    </dataValidation>
    <dataValidation type="whole" operator="greaterThanOrEqual" allowBlank="1" showInputMessage="1" showErrorMessage="1" sqref="E2:E49">
      <formula1>0</formula1>
    </dataValidation>
    <dataValidation operator="greaterThan" showInputMessage="1" showErrorMessage="1" sqref="B4"/>
    <dataValidation type="custom" allowBlank="1" showInputMessage="1" showErrorMessage="1" sqref="A2:A49">
      <formula1>COUNTIF(A$2:A$49,A2)=1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2" width="12.7109375" style="4" customWidth="1"/>
    <col min="3" max="3" width="38.140625" style="4" customWidth="1"/>
    <col min="4" max="4" width="38.28515625" style="4" customWidth="1"/>
    <col min="5" max="6" width="12.7109375" style="4" customWidth="1"/>
    <col min="7" max="16384" width="9.140625" style="4"/>
  </cols>
  <sheetData>
    <row r="1" spans="1:6" ht="15.75" thickTop="1" x14ac:dyDescent="0.25">
      <c r="A1" s="13" t="s">
        <v>8</v>
      </c>
      <c r="B1" s="13" t="s">
        <v>0</v>
      </c>
      <c r="C1" s="13" t="s">
        <v>1</v>
      </c>
      <c r="D1" s="13" t="s">
        <v>9</v>
      </c>
      <c r="E1" s="13" t="s">
        <v>5</v>
      </c>
      <c r="F1" s="14" t="s">
        <v>6</v>
      </c>
    </row>
    <row r="2" spans="1:6" x14ac:dyDescent="0.25">
      <c r="A2" s="20"/>
      <c r="B2" s="2"/>
      <c r="C2" s="2"/>
      <c r="D2" s="2"/>
      <c r="E2" s="2"/>
      <c r="F2" s="10"/>
    </row>
    <row r="3" spans="1:6" x14ac:dyDescent="0.25">
      <c r="A3" s="20"/>
      <c r="B3" s="2"/>
      <c r="C3" s="2"/>
      <c r="D3" s="2"/>
      <c r="E3" s="2"/>
      <c r="F3" s="10"/>
    </row>
    <row r="4" spans="1:6" x14ac:dyDescent="0.25">
      <c r="A4" s="20"/>
      <c r="B4" s="2"/>
      <c r="C4" s="2"/>
      <c r="D4" s="2"/>
      <c r="E4" s="2"/>
      <c r="F4" s="10"/>
    </row>
    <row r="5" spans="1:6" x14ac:dyDescent="0.25">
      <c r="A5" s="21"/>
      <c r="B5" s="2"/>
      <c r="C5" s="2"/>
      <c r="D5" s="2"/>
      <c r="E5" s="2"/>
      <c r="F5" s="10"/>
    </row>
    <row r="6" spans="1:6" x14ac:dyDescent="0.25">
      <c r="A6" s="20"/>
      <c r="B6" s="2"/>
      <c r="C6" s="2"/>
      <c r="D6" s="2"/>
      <c r="E6" s="2"/>
      <c r="F6" s="10"/>
    </row>
    <row r="7" spans="1:6" x14ac:dyDescent="0.25">
      <c r="A7" s="20"/>
      <c r="B7" s="2"/>
      <c r="C7" s="2"/>
      <c r="D7" s="2"/>
      <c r="E7" s="2"/>
      <c r="F7" s="10"/>
    </row>
    <row r="8" spans="1:6" x14ac:dyDescent="0.25">
      <c r="A8" s="20"/>
      <c r="B8" s="2"/>
      <c r="C8" s="2"/>
      <c r="D8" s="2"/>
      <c r="E8" s="2"/>
      <c r="F8" s="10"/>
    </row>
    <row r="9" spans="1:6" x14ac:dyDescent="0.25">
      <c r="A9" s="20"/>
      <c r="B9" s="2"/>
      <c r="C9" s="2"/>
      <c r="D9" s="2"/>
      <c r="E9" s="2"/>
      <c r="F9" s="10"/>
    </row>
    <row r="10" spans="1:6" x14ac:dyDescent="0.25">
      <c r="A10" s="20"/>
      <c r="B10" s="2"/>
      <c r="C10" s="2"/>
      <c r="D10" s="2"/>
      <c r="E10" s="2"/>
      <c r="F10" s="10"/>
    </row>
    <row r="11" spans="1:6" x14ac:dyDescent="0.25">
      <c r="A11" s="20"/>
      <c r="B11" s="2"/>
      <c r="C11" s="2"/>
      <c r="D11" s="2"/>
      <c r="E11" s="2"/>
      <c r="F11" s="10"/>
    </row>
    <row r="12" spans="1:6" x14ac:dyDescent="0.25">
      <c r="A12" s="20"/>
      <c r="B12" s="2"/>
      <c r="C12" s="2"/>
      <c r="D12" s="2"/>
      <c r="E12" s="2"/>
      <c r="F12" s="10"/>
    </row>
    <row r="13" spans="1:6" x14ac:dyDescent="0.25">
      <c r="A13" s="20"/>
      <c r="B13" s="2"/>
      <c r="C13" s="2"/>
      <c r="D13" s="2"/>
      <c r="E13" s="2"/>
      <c r="F13" s="10"/>
    </row>
    <row r="14" spans="1:6" x14ac:dyDescent="0.25">
      <c r="A14" s="20"/>
      <c r="B14" s="2"/>
      <c r="C14" s="2"/>
      <c r="D14" s="2"/>
      <c r="E14" s="2"/>
      <c r="F14" s="10"/>
    </row>
    <row r="15" spans="1:6" x14ac:dyDescent="0.25">
      <c r="A15" s="20"/>
      <c r="B15" s="2"/>
      <c r="C15" s="2"/>
      <c r="D15" s="2"/>
      <c r="E15" s="2"/>
      <c r="F15" s="10"/>
    </row>
    <row r="16" spans="1:6" x14ac:dyDescent="0.25">
      <c r="A16" s="20"/>
      <c r="B16" s="2"/>
      <c r="C16" s="2"/>
      <c r="D16" s="2"/>
      <c r="E16" s="2"/>
      <c r="F16" s="10"/>
    </row>
    <row r="17" spans="1:6" x14ac:dyDescent="0.25">
      <c r="A17" s="20"/>
      <c r="B17" s="2"/>
      <c r="C17" s="2"/>
      <c r="D17" s="2"/>
      <c r="E17" s="2"/>
      <c r="F17" s="10"/>
    </row>
    <row r="18" spans="1:6" x14ac:dyDescent="0.25">
      <c r="A18" s="20"/>
      <c r="B18" s="2"/>
      <c r="C18" s="2"/>
      <c r="D18" s="2"/>
      <c r="E18" s="2"/>
      <c r="F18" s="10"/>
    </row>
    <row r="19" spans="1:6" x14ac:dyDescent="0.25">
      <c r="A19" s="20"/>
      <c r="B19" s="2"/>
      <c r="C19" s="2"/>
      <c r="D19" s="2"/>
      <c r="E19" s="2"/>
      <c r="F19" s="10"/>
    </row>
    <row r="20" spans="1:6" x14ac:dyDescent="0.25">
      <c r="A20" s="20"/>
      <c r="B20" s="2"/>
      <c r="C20" s="2"/>
      <c r="D20" s="2"/>
      <c r="E20" s="2"/>
      <c r="F20" s="10"/>
    </row>
    <row r="21" spans="1:6" x14ac:dyDescent="0.25">
      <c r="A21" s="20"/>
      <c r="B21" s="2"/>
      <c r="C21" s="2"/>
      <c r="D21" s="2"/>
      <c r="E21" s="2"/>
      <c r="F21" s="10"/>
    </row>
    <row r="22" spans="1:6" x14ac:dyDescent="0.25">
      <c r="A22" s="20"/>
      <c r="B22" s="2"/>
      <c r="C22" s="2"/>
      <c r="D22" s="2"/>
      <c r="E22" s="2"/>
      <c r="F22" s="10"/>
    </row>
    <row r="23" spans="1:6" x14ac:dyDescent="0.25">
      <c r="A23" s="20"/>
      <c r="B23" s="2"/>
      <c r="C23" s="2"/>
      <c r="D23" s="2"/>
      <c r="E23" s="2"/>
      <c r="F23" s="10"/>
    </row>
    <row r="24" spans="1:6" x14ac:dyDescent="0.25">
      <c r="A24" s="20"/>
      <c r="B24" s="2"/>
      <c r="C24" s="2"/>
      <c r="D24" s="2"/>
      <c r="E24" s="2"/>
      <c r="F24" s="10"/>
    </row>
    <row r="25" spans="1:6" x14ac:dyDescent="0.25">
      <c r="A25" s="20"/>
      <c r="B25" s="2"/>
      <c r="C25" s="2"/>
      <c r="D25" s="2"/>
      <c r="E25" s="2"/>
      <c r="F25" s="10"/>
    </row>
    <row r="26" spans="1:6" x14ac:dyDescent="0.25">
      <c r="A26" s="20"/>
      <c r="B26" s="2"/>
      <c r="C26" s="2"/>
      <c r="D26" s="2"/>
      <c r="E26" s="2"/>
      <c r="F26" s="10"/>
    </row>
    <row r="27" spans="1:6" x14ac:dyDescent="0.25">
      <c r="A27" s="20"/>
      <c r="B27" s="2"/>
      <c r="C27" s="2"/>
      <c r="D27" s="2"/>
      <c r="E27" s="2"/>
      <c r="F27" s="10"/>
    </row>
    <row r="28" spans="1:6" x14ac:dyDescent="0.25">
      <c r="A28" s="20"/>
      <c r="B28" s="2"/>
      <c r="C28" s="2"/>
      <c r="D28" s="2"/>
      <c r="E28" s="2"/>
      <c r="F28" s="10"/>
    </row>
    <row r="29" spans="1:6" x14ac:dyDescent="0.25">
      <c r="A29" s="20"/>
      <c r="B29" s="2"/>
      <c r="C29" s="2"/>
      <c r="D29" s="2"/>
      <c r="E29" s="2"/>
      <c r="F29" s="10"/>
    </row>
    <row r="30" spans="1:6" x14ac:dyDescent="0.25">
      <c r="A30" s="20"/>
      <c r="B30" s="2"/>
      <c r="C30" s="2"/>
      <c r="D30" s="2"/>
      <c r="E30" s="2"/>
      <c r="F30" s="10"/>
    </row>
    <row r="31" spans="1:6" x14ac:dyDescent="0.25">
      <c r="A31" s="20"/>
      <c r="B31" s="2"/>
      <c r="C31" s="2"/>
      <c r="D31" s="2"/>
      <c r="E31" s="2"/>
      <c r="F31" s="10"/>
    </row>
    <row r="32" spans="1:6" x14ac:dyDescent="0.25">
      <c r="A32" s="20"/>
      <c r="B32" s="2"/>
      <c r="C32" s="2"/>
      <c r="D32" s="2"/>
      <c r="E32" s="2"/>
      <c r="F32" s="10"/>
    </row>
    <row r="33" spans="1:6" x14ac:dyDescent="0.25">
      <c r="A33" s="20"/>
      <c r="B33" s="2"/>
      <c r="C33" s="2"/>
      <c r="D33" s="2"/>
      <c r="E33" s="2"/>
      <c r="F33" s="10"/>
    </row>
    <row r="34" spans="1:6" x14ac:dyDescent="0.25">
      <c r="A34" s="20"/>
      <c r="B34" s="2"/>
      <c r="C34" s="2"/>
      <c r="D34" s="2"/>
      <c r="E34" s="2"/>
      <c r="F34" s="10"/>
    </row>
    <row r="35" spans="1:6" x14ac:dyDescent="0.25">
      <c r="A35" s="20"/>
      <c r="B35" s="2"/>
      <c r="C35" s="2"/>
      <c r="D35" s="2"/>
      <c r="E35" s="2"/>
      <c r="F35" s="10"/>
    </row>
    <row r="36" spans="1:6" x14ac:dyDescent="0.25">
      <c r="A36" s="20"/>
      <c r="B36" s="2"/>
      <c r="C36" s="2"/>
      <c r="D36" s="2"/>
      <c r="E36" s="2"/>
      <c r="F36" s="10"/>
    </row>
    <row r="37" spans="1:6" x14ac:dyDescent="0.25">
      <c r="A37" s="20"/>
      <c r="B37" s="2"/>
      <c r="C37" s="2"/>
      <c r="D37" s="2"/>
      <c r="E37" s="2"/>
      <c r="F37" s="10"/>
    </row>
    <row r="38" spans="1:6" x14ac:dyDescent="0.25">
      <c r="A38" s="20"/>
      <c r="B38" s="2"/>
      <c r="C38" s="2"/>
      <c r="D38" s="2"/>
      <c r="E38" s="2"/>
      <c r="F38" s="10"/>
    </row>
    <row r="39" spans="1:6" x14ac:dyDescent="0.25">
      <c r="A39" s="20"/>
      <c r="B39" s="2"/>
      <c r="C39" s="2"/>
      <c r="D39" s="2"/>
      <c r="E39" s="2"/>
      <c r="F39" s="10"/>
    </row>
    <row r="40" spans="1:6" x14ac:dyDescent="0.25">
      <c r="A40" s="20"/>
      <c r="B40" s="2"/>
      <c r="C40" s="2"/>
      <c r="D40" s="2"/>
      <c r="E40" s="2"/>
      <c r="F40" s="10"/>
    </row>
    <row r="41" spans="1:6" x14ac:dyDescent="0.25">
      <c r="A41" s="20"/>
      <c r="B41" s="2"/>
      <c r="C41" s="2"/>
      <c r="D41" s="2"/>
      <c r="E41" s="2"/>
      <c r="F41" s="10"/>
    </row>
    <row r="42" spans="1:6" x14ac:dyDescent="0.25">
      <c r="A42" s="20"/>
      <c r="B42" s="2"/>
      <c r="C42" s="2"/>
      <c r="D42" s="2"/>
      <c r="E42" s="2"/>
      <c r="F42" s="10"/>
    </row>
    <row r="43" spans="1:6" x14ac:dyDescent="0.25">
      <c r="A43" s="20"/>
      <c r="B43" s="2"/>
      <c r="C43" s="2"/>
      <c r="D43" s="2"/>
      <c r="E43" s="2"/>
      <c r="F43" s="10"/>
    </row>
    <row r="44" spans="1:6" x14ac:dyDescent="0.25">
      <c r="A44" s="20"/>
      <c r="B44" s="2"/>
      <c r="C44" s="2"/>
      <c r="D44" s="2"/>
      <c r="E44" s="2"/>
      <c r="F44" s="10"/>
    </row>
    <row r="45" spans="1:6" x14ac:dyDescent="0.25">
      <c r="A45" s="20"/>
      <c r="B45" s="2"/>
      <c r="C45" s="2"/>
      <c r="D45" s="2"/>
      <c r="E45" s="2"/>
      <c r="F45" s="10"/>
    </row>
    <row r="46" spans="1:6" x14ac:dyDescent="0.25">
      <c r="A46" s="20"/>
      <c r="B46" s="2"/>
      <c r="C46" s="2"/>
      <c r="D46" s="2"/>
      <c r="E46" s="2"/>
      <c r="F46" s="10"/>
    </row>
    <row r="47" spans="1:6" x14ac:dyDescent="0.25">
      <c r="A47" s="20"/>
      <c r="B47" s="2"/>
      <c r="C47" s="2"/>
      <c r="D47" s="2"/>
      <c r="E47" s="2"/>
      <c r="F47" s="10"/>
    </row>
    <row r="48" spans="1:6" x14ac:dyDescent="0.25">
      <c r="A48" s="20"/>
      <c r="B48" s="2"/>
      <c r="C48" s="2"/>
      <c r="D48" s="2"/>
      <c r="E48" s="2"/>
      <c r="F48" s="10"/>
    </row>
    <row r="49" spans="1:6" ht="15.75" thickBot="1" x14ac:dyDescent="0.3">
      <c r="A49" s="22"/>
      <c r="B49" s="7"/>
      <c r="C49" s="7"/>
      <c r="D49" s="7"/>
      <c r="E49" s="7"/>
      <c r="F49" s="11"/>
    </row>
    <row r="50" spans="1:6" ht="15.75" thickTop="1" x14ac:dyDescent="0.25"/>
  </sheetData>
  <dataValidations count="1">
    <dataValidation operator="greaterThanOrEqual" allowBlank="1" showInputMessage="1" showErrorMessage="1" sqref="E2:F4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ARTICOLI</vt:lpstr>
      <vt:lpstr>MOVIMENTI</vt:lpstr>
      <vt:lpstr>Codice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deepred</dc:creator>
  <cp:lastModifiedBy>Teaching</cp:lastModifiedBy>
  <cp:lastPrinted>2015-07-13T16:51:09Z</cp:lastPrinted>
  <dcterms:created xsi:type="dcterms:W3CDTF">2015-07-13T16:41:15Z</dcterms:created>
  <dcterms:modified xsi:type="dcterms:W3CDTF">2015-11-05T14:33:04Z</dcterms:modified>
</cp:coreProperties>
</file>