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torato\Teaching\Fondamenti di Informatica\Esercitazioni e Testi Esame\Soluzioni\"/>
    </mc:Choice>
  </mc:AlternateContent>
  <bookViews>
    <workbookView xWindow="0" yWindow="0" windowWidth="20490" windowHeight="7755"/>
  </bookViews>
  <sheets>
    <sheet name="Produttori" sheetId="1" r:id="rId1"/>
    <sheet name="Film" sheetId="2" r:id="rId2"/>
    <sheet name="Analisi" sheetId="3" r:id="rId3"/>
  </sheets>
  <definedNames>
    <definedName name="No">Produttori!$A$3:$A$20</definedName>
    <definedName name="Produttore">Produttori!$A$2:$A$20</definedName>
    <definedName name="Produttori">Produttori!$A$3:$A$20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1" i="1"/>
  <c r="G2" i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F23" i="1" l="1"/>
</calcChain>
</file>

<file path=xl/sharedStrings.xml><?xml version="1.0" encoding="utf-8"?>
<sst xmlns="http://schemas.openxmlformats.org/spreadsheetml/2006/main" count="36" uniqueCount="31">
  <si>
    <t>Titolo</t>
  </si>
  <si>
    <t>Codice Produttore</t>
  </si>
  <si>
    <t>Produttore</t>
  </si>
  <si>
    <t>Prezzo Biglietto</t>
  </si>
  <si>
    <t>Spettatori</t>
  </si>
  <si>
    <t>Codice</t>
  </si>
  <si>
    <t>Nome</t>
  </si>
  <si>
    <t>Nazionalità</t>
  </si>
  <si>
    <t>In Produzione</t>
  </si>
  <si>
    <t>Costi Produzione</t>
  </si>
  <si>
    <t>Prodotti</t>
  </si>
  <si>
    <t>Ricavi Prodotti</t>
  </si>
  <si>
    <t>Totale Film Prodotti</t>
  </si>
  <si>
    <t>Totale Film Prodotti Produttori in Attivo</t>
  </si>
  <si>
    <t>Totale Film Prodotti Produttori in Passivo</t>
  </si>
  <si>
    <t>Prova</t>
  </si>
  <si>
    <t>ITA</t>
  </si>
  <si>
    <t>Test</t>
  </si>
  <si>
    <t>USA</t>
  </si>
  <si>
    <t>Film1</t>
  </si>
  <si>
    <t>Film2</t>
  </si>
  <si>
    <t>Film3</t>
  </si>
  <si>
    <t>Film4</t>
  </si>
  <si>
    <t>(Tutto)</t>
  </si>
  <si>
    <t>Etichette di riga</t>
  </si>
  <si>
    <t>(vuoto)</t>
  </si>
  <si>
    <t>Totale complessivo</t>
  </si>
  <si>
    <t>Max di Prezzo Biglietto</t>
  </si>
  <si>
    <t>Somma di Spettatori</t>
  </si>
  <si>
    <t>Film5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</si>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</sst>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/>
    <xf numFmtId="0" fontId="1" fillId="0" borderId="0" xfId="0" applyFont="1" applyAlignment="1"/>
  </cellXfs>
  <cellStyles count="1">
    <cellStyle name="Normale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Ricavi Produttore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Produttori!$G$1</c:f>
              <c:strCache>
                <c:ptCount val="1"/>
                <c:pt idx="0">
                  <c:v>Ricavi Prodotti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Produttori!$B$2:$B$3</c:f>
              <c:strCache>
                <c:ptCount val="2"/>
                <c:pt idx="0">
                  <c:v>Prova</c:v>
                </c:pt>
                <c:pt idx="1">
                  <c:v>Test</c:v>
                </c:pt>
              </c:strCache>
            </c:strRef>
          </c:cat>
          <c:val>
            <c:numRef>
              <c:f>Produttori!$G$2:$G$3</c:f>
              <c:numCache>
                <c:formatCode>"€"\ #,##0.00</c:formatCode>
                <c:ptCount val="2"/>
                <c:pt idx="0">
                  <c:v>68066.666666666672</c:v>
                </c:pt>
                <c:pt idx="1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14287</xdr:rowOff>
    </xdr:from>
    <xdr:to>
      <xdr:col>11</xdr:col>
      <xdr:colOff>161925</xdr:colOff>
      <xdr:row>16</xdr:row>
      <xdr:rowOff>90487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aching" refreshedDate="42336.427065393516" createdVersion="5" refreshedVersion="5" minRefreshableVersion="3" recordCount="19">
  <cacheSource type="worksheet">
    <worksheetSource ref="A1:E20" sheet="Film"/>
  </cacheSource>
  <cacheFields count="5">
    <cacheField name="Titolo" numFmtId="0">
      <sharedItems containsBlank="1" count="5">
        <s v="Film1"/>
        <s v="Film2"/>
        <s v="Film3"/>
        <s v="Film4"/>
        <m/>
      </sharedItems>
    </cacheField>
    <cacheField name="Codice Produttore" numFmtId="0">
      <sharedItems containsString="0" containsBlank="1" containsNumber="1" containsInteger="1" minValue="1111" maxValue="1112"/>
    </cacheField>
    <cacheField name="Produttore" numFmtId="0">
      <sharedItems count="3">
        <s v="Prova"/>
        <s v="Test"/>
        <s v=""/>
      </sharedItems>
    </cacheField>
    <cacheField name="Prezzo Biglietto" numFmtId="164">
      <sharedItems containsString="0" containsBlank="1" containsNumber="1" containsInteger="1" minValue="3" maxValue="10"/>
    </cacheField>
    <cacheField name="Spettatori" numFmtId="0">
      <sharedItems containsString="0" containsBlank="1" containsNumber="1" containsInteger="1" minValue="5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111"/>
    <x v="0"/>
    <n v="10"/>
    <n v="100"/>
  </r>
  <r>
    <x v="1"/>
    <n v="1111"/>
    <x v="0"/>
    <n v="5"/>
    <n v="110"/>
  </r>
  <r>
    <x v="2"/>
    <n v="1112"/>
    <x v="1"/>
    <n v="7"/>
    <n v="50"/>
  </r>
  <r>
    <x v="3"/>
    <n v="1112"/>
    <x v="1"/>
    <n v="3"/>
    <n v="1000"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  <r>
    <x v="4"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hartFormat="2">
  <location ref="A3:C9" firstHeaderRow="0" firstDataRow="1" firstDataCol="1" rowPageCount="1" colPageCount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Max di Prezzo Biglietto" fld="3" subtotal="max" baseField="0" baseItem="0"/>
    <dataField name="Somma di Spettatori" fld="4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pane ySplit="1" topLeftCell="A2" activePane="bottomLeft" state="frozen"/>
      <selection pane="bottomLeft" activeCell="F22" sqref="F22"/>
    </sheetView>
  </sheetViews>
  <sheetFormatPr defaultRowHeight="15" x14ac:dyDescent="0.25"/>
  <cols>
    <col min="3" max="3" width="18.140625" customWidth="1"/>
    <col min="4" max="4" width="14" customWidth="1"/>
    <col min="5" max="5" width="17.42578125" customWidth="1"/>
    <col min="7" max="7" width="14.7109375" customWidth="1"/>
    <col min="8" max="8" width="10.5703125" bestFit="1" customWidth="1"/>
  </cols>
  <sheetData>
    <row r="1" spans="1:8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30</v>
      </c>
    </row>
    <row r="2" spans="1:8" x14ac:dyDescent="0.25">
      <c r="A2" s="2">
        <v>1111</v>
      </c>
      <c r="B2" s="2" t="s">
        <v>15</v>
      </c>
      <c r="C2" s="2" t="s">
        <v>16</v>
      </c>
      <c r="D2" s="2">
        <v>10</v>
      </c>
      <c r="E2" s="3">
        <v>1000</v>
      </c>
      <c r="F2" s="2">
        <f>IF(A2="","",COUNTIF(Film!B$2:B$20,Produttori!A2))</f>
        <v>3</v>
      </c>
      <c r="G2" s="3">
        <f>IF(E2="","",SUMIF(Film!B$2:B$20,Produttori!A2,Film!E$2:E$20)*AVERAGEIF(Film!B$2:B$20,Produttori!A2,Film!D$2:D$20))</f>
        <v>68066.666666666672</v>
      </c>
      <c r="H2" s="3">
        <f>IF(E2="","",G2-E2)</f>
        <v>67066.666666666672</v>
      </c>
    </row>
    <row r="3" spans="1:8" x14ac:dyDescent="0.25">
      <c r="A3" s="2">
        <v>1112</v>
      </c>
      <c r="B3" s="2" t="s">
        <v>17</v>
      </c>
      <c r="C3" s="2" t="s">
        <v>18</v>
      </c>
      <c r="D3" s="2">
        <v>100</v>
      </c>
      <c r="E3" s="3">
        <v>12000</v>
      </c>
      <c r="F3" s="2">
        <f>IF(A3="","",COUNTIF(Film!B$2:B$20,Produttori!A3))</f>
        <v>2</v>
      </c>
      <c r="G3" s="3">
        <v>10000</v>
      </c>
      <c r="H3" s="3">
        <f t="shared" ref="H3:H20" si="0">IF(E3="","",G3-E3)</f>
        <v>-2000</v>
      </c>
    </row>
    <row r="4" spans="1:8" x14ac:dyDescent="0.25">
      <c r="A4" s="2"/>
      <c r="B4" s="2"/>
      <c r="C4" s="2"/>
      <c r="D4" s="2"/>
      <c r="E4" s="3"/>
      <c r="F4" s="2" t="str">
        <f>IF(A4="","",COUNTIF(Film!B$2:B$20,Produttori!A4))</f>
        <v/>
      </c>
      <c r="G4" s="3"/>
      <c r="H4" s="3" t="str">
        <f t="shared" si="0"/>
        <v/>
      </c>
    </row>
    <row r="5" spans="1:8" x14ac:dyDescent="0.25">
      <c r="A5" s="2"/>
      <c r="B5" s="2"/>
      <c r="C5" s="2"/>
      <c r="D5" s="2"/>
      <c r="E5" s="3"/>
      <c r="F5" s="2" t="str">
        <f>IF(A5="","",COUNTIF(Film!B$2:B$20,Produttori!A5))</f>
        <v/>
      </c>
      <c r="G5" s="3"/>
      <c r="H5" s="3" t="str">
        <f t="shared" si="0"/>
        <v/>
      </c>
    </row>
    <row r="6" spans="1:8" x14ac:dyDescent="0.25">
      <c r="A6" s="2"/>
      <c r="B6" s="2"/>
      <c r="C6" s="2"/>
      <c r="D6" s="2"/>
      <c r="E6" s="3"/>
      <c r="F6" s="2" t="str">
        <f>IF(A6="","",COUNTIF(Film!B$2:B$20,Produttori!A6))</f>
        <v/>
      </c>
      <c r="G6" s="3"/>
      <c r="H6" s="3" t="str">
        <f t="shared" si="0"/>
        <v/>
      </c>
    </row>
    <row r="7" spans="1:8" x14ac:dyDescent="0.25">
      <c r="A7" s="2"/>
      <c r="B7" s="2"/>
      <c r="C7" s="2"/>
      <c r="D7" s="2"/>
      <c r="E7" s="3"/>
      <c r="F7" s="2" t="str">
        <f>IF(A7="","",COUNTIF(Film!B$2:B$20,Produttori!A7))</f>
        <v/>
      </c>
      <c r="G7" s="3"/>
      <c r="H7" s="3" t="str">
        <f t="shared" si="0"/>
        <v/>
      </c>
    </row>
    <row r="8" spans="1:8" x14ac:dyDescent="0.25">
      <c r="A8" s="2"/>
      <c r="B8" s="2"/>
      <c r="C8" s="2"/>
      <c r="D8" s="2"/>
      <c r="E8" s="3"/>
      <c r="F8" s="2" t="str">
        <f>IF(A8="","",COUNTIF(Film!B$2:B$20,Produttori!A8))</f>
        <v/>
      </c>
      <c r="G8" s="3"/>
      <c r="H8" s="3" t="str">
        <f t="shared" si="0"/>
        <v/>
      </c>
    </row>
    <row r="9" spans="1:8" x14ac:dyDescent="0.25">
      <c r="A9" s="2"/>
      <c r="B9" s="2"/>
      <c r="C9" s="2"/>
      <c r="D9" s="2"/>
      <c r="E9" s="3"/>
      <c r="F9" s="2" t="str">
        <f>IF(A9="","",COUNTIF(Film!B$2:B$20,Produttori!A9))</f>
        <v/>
      </c>
      <c r="G9" s="3"/>
      <c r="H9" s="3" t="str">
        <f t="shared" si="0"/>
        <v/>
      </c>
    </row>
    <row r="10" spans="1:8" x14ac:dyDescent="0.25">
      <c r="A10" s="2"/>
      <c r="B10" s="2"/>
      <c r="C10" s="2"/>
      <c r="D10" s="2"/>
      <c r="E10" s="3"/>
      <c r="F10" s="2" t="str">
        <f>IF(A10="","",COUNTIF(Film!B$2:B$20,Produttori!A10))</f>
        <v/>
      </c>
      <c r="G10" s="3"/>
      <c r="H10" s="3" t="str">
        <f t="shared" si="0"/>
        <v/>
      </c>
    </row>
    <row r="11" spans="1:8" x14ac:dyDescent="0.25">
      <c r="A11" s="2"/>
      <c r="B11" s="2"/>
      <c r="C11" s="2"/>
      <c r="D11" s="2"/>
      <c r="E11" s="3"/>
      <c r="F11" s="2" t="str">
        <f>IF(A11="","",COUNTIF(Film!B$2:B$20,Produttori!A11))</f>
        <v/>
      </c>
      <c r="G11" s="3"/>
      <c r="H11" s="3" t="str">
        <f t="shared" si="0"/>
        <v/>
      </c>
    </row>
    <row r="12" spans="1:8" x14ac:dyDescent="0.25">
      <c r="A12" s="2"/>
      <c r="B12" s="2"/>
      <c r="C12" s="2"/>
      <c r="D12" s="2"/>
      <c r="E12" s="3"/>
      <c r="F12" s="2" t="str">
        <f>IF(A12="","",COUNTIF(Film!B$2:B$20,Produttori!A12))</f>
        <v/>
      </c>
      <c r="G12" s="3"/>
      <c r="H12" s="3" t="str">
        <f t="shared" si="0"/>
        <v/>
      </c>
    </row>
    <row r="13" spans="1:8" x14ac:dyDescent="0.25">
      <c r="A13" s="2"/>
      <c r="B13" s="2"/>
      <c r="C13" s="2"/>
      <c r="D13" s="2"/>
      <c r="E13" s="3"/>
      <c r="F13" s="2" t="str">
        <f>IF(A13="","",COUNTIF(Film!B$2:B$20,Produttori!A13))</f>
        <v/>
      </c>
      <c r="G13" s="3"/>
      <c r="H13" s="3" t="str">
        <f t="shared" si="0"/>
        <v/>
      </c>
    </row>
    <row r="14" spans="1:8" x14ac:dyDescent="0.25">
      <c r="A14" s="2"/>
      <c r="B14" s="2"/>
      <c r="C14" s="2"/>
      <c r="D14" s="2"/>
      <c r="E14" s="3"/>
      <c r="F14" s="2" t="str">
        <f>IF(A14="","",COUNTIF(Film!B$2:B$20,Produttori!A14))</f>
        <v/>
      </c>
      <c r="G14" s="3"/>
      <c r="H14" s="3" t="str">
        <f t="shared" si="0"/>
        <v/>
      </c>
    </row>
    <row r="15" spans="1:8" x14ac:dyDescent="0.25">
      <c r="A15" s="2"/>
      <c r="B15" s="2"/>
      <c r="C15" s="2"/>
      <c r="D15" s="2"/>
      <c r="E15" s="3"/>
      <c r="F15" s="2" t="str">
        <f>IF(A15="","",COUNTIF(Film!B$2:B$20,Produttori!A15))</f>
        <v/>
      </c>
      <c r="G15" s="3"/>
      <c r="H15" s="3" t="str">
        <f t="shared" si="0"/>
        <v/>
      </c>
    </row>
    <row r="16" spans="1:8" x14ac:dyDescent="0.25">
      <c r="A16" s="2"/>
      <c r="B16" s="2"/>
      <c r="C16" s="2"/>
      <c r="D16" s="2"/>
      <c r="E16" s="3"/>
      <c r="F16" s="2" t="str">
        <f>IF(A16="","",COUNTIF(Film!B$2:B$20,Produttori!A16))</f>
        <v/>
      </c>
      <c r="G16" s="3"/>
      <c r="H16" s="3" t="str">
        <f t="shared" si="0"/>
        <v/>
      </c>
    </row>
    <row r="17" spans="1:8" x14ac:dyDescent="0.25">
      <c r="A17" s="2"/>
      <c r="B17" s="2"/>
      <c r="C17" s="2"/>
      <c r="D17" s="2"/>
      <c r="E17" s="3"/>
      <c r="F17" s="2" t="str">
        <f>IF(A17="","",COUNTIF(Film!B$2:B$20,Produttori!A17))</f>
        <v/>
      </c>
      <c r="G17" s="3"/>
      <c r="H17" s="3" t="str">
        <f t="shared" si="0"/>
        <v/>
      </c>
    </row>
    <row r="18" spans="1:8" x14ac:dyDescent="0.25">
      <c r="A18" s="2"/>
      <c r="B18" s="2"/>
      <c r="C18" s="2"/>
      <c r="D18" s="2"/>
      <c r="E18" s="3"/>
      <c r="F18" s="2" t="str">
        <f>IF(A18="","",COUNTIF(Film!B$2:B$20,Produttori!A18))</f>
        <v/>
      </c>
      <c r="G18" s="3"/>
      <c r="H18" s="3" t="str">
        <f t="shared" si="0"/>
        <v/>
      </c>
    </row>
    <row r="19" spans="1:8" x14ac:dyDescent="0.25">
      <c r="A19" s="2"/>
      <c r="B19" s="2"/>
      <c r="C19" s="2"/>
      <c r="D19" s="2"/>
      <c r="E19" s="3"/>
      <c r="F19" s="2" t="str">
        <f>IF(A19="","",COUNTIF(Film!B$2:B$20,Produttori!A19))</f>
        <v/>
      </c>
      <c r="G19" s="3"/>
      <c r="H19" s="3" t="str">
        <f t="shared" si="0"/>
        <v/>
      </c>
    </row>
    <row r="20" spans="1:8" x14ac:dyDescent="0.25">
      <c r="A20" s="2"/>
      <c r="B20" s="2"/>
      <c r="C20" s="2"/>
      <c r="D20" s="2"/>
      <c r="E20" s="3"/>
      <c r="F20" s="2" t="str">
        <f>IF(A20="","",COUNTIF(Film!B$2:B$20,Produttori!A20))</f>
        <v/>
      </c>
      <c r="G20" s="3"/>
      <c r="H20" s="3" t="str">
        <f t="shared" si="0"/>
        <v/>
      </c>
    </row>
    <row r="21" spans="1:8" x14ac:dyDescent="0.25">
      <c r="A21" s="8" t="s">
        <v>12</v>
      </c>
      <c r="B21" s="8"/>
      <c r="C21" s="8"/>
      <c r="D21" s="8"/>
      <c r="E21" s="8"/>
      <c r="F21">
        <f>SUM(F2:F20)</f>
        <v>5</v>
      </c>
    </row>
    <row r="22" spans="1:8" x14ac:dyDescent="0.25">
      <c r="A22" s="9" t="s">
        <v>13</v>
      </c>
      <c r="B22" s="9"/>
      <c r="C22" s="9"/>
      <c r="D22" s="9"/>
      <c r="E22" s="9"/>
      <c r="F22">
        <f>SUMIF(H2:H20,"&gt;=0",F2:F20)</f>
        <v>3</v>
      </c>
    </row>
    <row r="23" spans="1:8" x14ac:dyDescent="0.25">
      <c r="A23" s="9" t="s">
        <v>14</v>
      </c>
      <c r="B23" s="9"/>
      <c r="C23" s="9"/>
      <c r="D23" s="9"/>
      <c r="E23" s="9"/>
      <c r="F23">
        <f>F21-F22</f>
        <v>2</v>
      </c>
    </row>
  </sheetData>
  <mergeCells count="3">
    <mergeCell ref="A21:E21"/>
    <mergeCell ref="A22:E22"/>
    <mergeCell ref="A23:E23"/>
  </mergeCells>
  <conditionalFormatting sqref="A2:H20">
    <cfRule type="expression" dxfId="1" priority="1">
      <formula>IF($E2&gt;$G2,TRUE(),FALSE())</formula>
    </cfRule>
  </conditionalFormatting>
  <dataValidations disablePrompts="1" count="3">
    <dataValidation type="custom" allowBlank="1" showInputMessage="1" showErrorMessage="1" sqref="A2:A20">
      <formula1>COUNTIF(A$2:A$20,A2)=1</formula1>
    </dataValidation>
    <dataValidation type="whole" operator="greaterThanOrEqual" allowBlank="1" showInputMessage="1" showErrorMessage="1" sqref="D2:D20">
      <formula1>0</formula1>
    </dataValidation>
    <dataValidation type="decimal" operator="greaterThanOrEqual" allowBlank="1" showInputMessage="1" showErrorMessage="1" sqref="E2:E2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6" sqref="E6"/>
    </sheetView>
  </sheetViews>
  <sheetFormatPr defaultRowHeight="15" x14ac:dyDescent="0.25"/>
  <cols>
    <col min="1" max="1" width="13.28515625" customWidth="1"/>
    <col min="2" max="2" width="22.7109375" customWidth="1"/>
    <col min="3" max="3" width="18.42578125" customWidth="1"/>
    <col min="4" max="4" width="19.5703125" customWidth="1"/>
    <col min="5" max="5" width="13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19</v>
      </c>
      <c r="B2" s="2">
        <v>1111</v>
      </c>
      <c r="C2" s="2" t="str">
        <f>IFERROR(VLOOKUP(Film!B2,Produttori!A$2:B$20,2,FALSE),"")</f>
        <v>Prova</v>
      </c>
      <c r="D2" s="3">
        <v>10</v>
      </c>
      <c r="E2" s="2">
        <v>100</v>
      </c>
    </row>
    <row r="3" spans="1:5" x14ac:dyDescent="0.25">
      <c r="A3" s="2" t="s">
        <v>20</v>
      </c>
      <c r="B3" s="2">
        <v>1111</v>
      </c>
      <c r="C3" s="2" t="str">
        <f>IFERROR(VLOOKUP(Film!B3,Produttori!A$2:B$20,2,FALSE),"")</f>
        <v>Prova</v>
      </c>
      <c r="D3" s="3">
        <v>5</v>
      </c>
      <c r="E3" s="2">
        <v>110</v>
      </c>
    </row>
    <row r="4" spans="1:5" x14ac:dyDescent="0.25">
      <c r="A4" s="2" t="s">
        <v>21</v>
      </c>
      <c r="B4" s="2">
        <v>1112</v>
      </c>
      <c r="C4" s="2" t="str">
        <f>IFERROR(VLOOKUP(Film!B4,Produttori!A$2:B$20,2,FALSE),"")</f>
        <v>Test</v>
      </c>
      <c r="D4" s="3">
        <v>7</v>
      </c>
      <c r="E4" s="2">
        <v>50</v>
      </c>
    </row>
    <row r="5" spans="1:5" x14ac:dyDescent="0.25">
      <c r="A5" s="2" t="s">
        <v>22</v>
      </c>
      <c r="B5" s="2">
        <v>1112</v>
      </c>
      <c r="C5" s="2" t="str">
        <f>IFERROR(VLOOKUP(Film!B5,Produttori!A$2:B$20,2,FALSE),"")</f>
        <v>Test</v>
      </c>
      <c r="D5" s="3">
        <v>3</v>
      </c>
      <c r="E5" s="2">
        <v>1000</v>
      </c>
    </row>
    <row r="6" spans="1:5" x14ac:dyDescent="0.25">
      <c r="A6" s="2" t="s">
        <v>29</v>
      </c>
      <c r="B6" s="2">
        <v>1111</v>
      </c>
      <c r="C6" s="2" t="str">
        <f>IFERROR(VLOOKUP(Film!B6,Produttori!A$2:B$20,2,FALSE),"")</f>
        <v>Prova</v>
      </c>
      <c r="D6" s="3">
        <v>5</v>
      </c>
      <c r="E6" s="2">
        <v>10000</v>
      </c>
    </row>
    <row r="7" spans="1:5" x14ac:dyDescent="0.25">
      <c r="A7" s="2"/>
      <c r="B7" s="2"/>
      <c r="C7" s="2" t="str">
        <f>IFERROR(VLOOKUP(Film!B7,Produttori!A$2:B$20,2,FALSE),"")</f>
        <v/>
      </c>
      <c r="D7" s="3"/>
      <c r="E7" s="2"/>
    </row>
    <row r="8" spans="1:5" x14ac:dyDescent="0.25">
      <c r="A8" s="2"/>
      <c r="B8" s="2"/>
      <c r="C8" s="2" t="str">
        <f>IFERROR(VLOOKUP(Film!B8,Produttori!A$2:B$20,2,FALSE),"")</f>
        <v/>
      </c>
      <c r="D8" s="3"/>
      <c r="E8" s="2"/>
    </row>
    <row r="9" spans="1:5" x14ac:dyDescent="0.25">
      <c r="A9" s="2"/>
      <c r="B9" s="2"/>
      <c r="C9" s="2" t="str">
        <f>IFERROR(VLOOKUP(Film!B9,Produttori!A$2:B$20,2,FALSE),"")</f>
        <v/>
      </c>
      <c r="D9" s="3"/>
      <c r="E9" s="2"/>
    </row>
    <row r="10" spans="1:5" x14ac:dyDescent="0.25">
      <c r="A10" s="2"/>
      <c r="B10" s="2"/>
      <c r="C10" s="2" t="str">
        <f>IFERROR(VLOOKUP(Film!B10,Produttori!A$2:B$20,2,FALSE),"")</f>
        <v/>
      </c>
      <c r="D10" s="3"/>
      <c r="E10" s="2"/>
    </row>
    <row r="11" spans="1:5" x14ac:dyDescent="0.25">
      <c r="A11" s="2"/>
      <c r="B11" s="2"/>
      <c r="C11" s="2" t="str">
        <f>IFERROR(VLOOKUP(Film!B11,Produttori!A$2:B$20,2,FALSE),"")</f>
        <v/>
      </c>
      <c r="D11" s="3"/>
      <c r="E11" s="2"/>
    </row>
    <row r="12" spans="1:5" x14ac:dyDescent="0.25">
      <c r="A12" s="2"/>
      <c r="B12" s="2"/>
      <c r="C12" s="2" t="str">
        <f>IFERROR(VLOOKUP(Film!B12,Produttori!A$2:B$20,2,FALSE),"")</f>
        <v/>
      </c>
      <c r="D12" s="3"/>
      <c r="E12" s="2"/>
    </row>
    <row r="13" spans="1:5" x14ac:dyDescent="0.25">
      <c r="A13" s="2"/>
      <c r="B13" s="2"/>
      <c r="C13" s="2" t="str">
        <f>IFERROR(VLOOKUP(Film!B13,Produttori!A$2:B$20,2,FALSE),"")</f>
        <v/>
      </c>
      <c r="D13" s="3"/>
      <c r="E13" s="2"/>
    </row>
    <row r="14" spans="1:5" x14ac:dyDescent="0.25">
      <c r="A14" s="2"/>
      <c r="B14" s="2"/>
      <c r="C14" s="2" t="str">
        <f>IFERROR(VLOOKUP(Film!B14,Produttori!A$2:B$20,2,FALSE),"")</f>
        <v/>
      </c>
      <c r="D14" s="3"/>
      <c r="E14" s="2"/>
    </row>
    <row r="15" spans="1:5" x14ac:dyDescent="0.25">
      <c r="A15" s="2"/>
      <c r="B15" s="2"/>
      <c r="C15" s="2" t="str">
        <f>IFERROR(VLOOKUP(Film!B15,Produttori!A$2:B$20,2,FALSE),"")</f>
        <v/>
      </c>
      <c r="D15" s="3"/>
      <c r="E15" s="2"/>
    </row>
    <row r="16" spans="1:5" x14ac:dyDescent="0.25">
      <c r="A16" s="2"/>
      <c r="B16" s="2"/>
      <c r="C16" s="2" t="str">
        <f>IFERROR(VLOOKUP(Film!B16,Produttori!A$2:B$20,2,FALSE),"")</f>
        <v/>
      </c>
      <c r="D16" s="3"/>
      <c r="E16" s="2"/>
    </row>
    <row r="17" spans="1:5" x14ac:dyDescent="0.25">
      <c r="A17" s="2"/>
      <c r="B17" s="2"/>
      <c r="C17" s="2" t="str">
        <f>IFERROR(VLOOKUP(Film!B17,Produttori!A$2:B$20,2,FALSE),"")</f>
        <v/>
      </c>
      <c r="D17" s="3"/>
      <c r="E17" s="2"/>
    </row>
    <row r="18" spans="1:5" x14ac:dyDescent="0.25">
      <c r="A18" s="2"/>
      <c r="B18" s="2"/>
      <c r="C18" s="2" t="str">
        <f>IFERROR(VLOOKUP(Film!B18,Produttori!A$2:B$20,2,FALSE),"")</f>
        <v/>
      </c>
      <c r="D18" s="3"/>
      <c r="E18" s="2"/>
    </row>
    <row r="19" spans="1:5" x14ac:dyDescent="0.25">
      <c r="A19" s="2"/>
      <c r="B19" s="2"/>
      <c r="C19" s="2" t="str">
        <f>IFERROR(VLOOKUP(Film!B19,Produttori!A$2:B$20,2,FALSE),"")</f>
        <v/>
      </c>
      <c r="D19" s="3"/>
      <c r="E19" s="2"/>
    </row>
    <row r="20" spans="1:5" x14ac:dyDescent="0.25">
      <c r="A20" s="2"/>
      <c r="B20" s="2"/>
      <c r="C20" s="2" t="str">
        <f>IFERROR(VLOOKUP(Film!B20,Produttori!A$2:B$20,2,FALSE),"")</f>
        <v/>
      </c>
      <c r="D20" s="3"/>
      <c r="E20" s="2"/>
    </row>
  </sheetData>
  <dataValidations count="3">
    <dataValidation type="decimal" operator="greaterThan" allowBlank="1" showInputMessage="1" showErrorMessage="1" sqref="D2:D20">
      <formula1>0</formula1>
    </dataValidation>
    <dataValidation type="whole" operator="greaterThan" allowBlank="1" showInputMessage="1" showErrorMessage="1" sqref="E2:E20">
      <formula1>0</formula1>
    </dataValidation>
    <dataValidation type="list" allowBlank="1" showInputMessage="1" showErrorMessage="1" sqref="B2:B20">
      <formula1>Produttore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M7" sqref="M7"/>
    </sheetView>
  </sheetViews>
  <sheetFormatPr defaultRowHeight="15" x14ac:dyDescent="0.25"/>
  <cols>
    <col min="1" max="1" width="18.28515625" bestFit="1" customWidth="1"/>
    <col min="2" max="2" width="21.7109375" customWidth="1"/>
    <col min="3" max="3" width="19.28515625" customWidth="1"/>
  </cols>
  <sheetData>
    <row r="1" spans="1:3" x14ac:dyDescent="0.25">
      <c r="A1" s="5" t="s">
        <v>2</v>
      </c>
      <c r="B1" t="s">
        <v>23</v>
      </c>
    </row>
    <row r="3" spans="1:3" x14ac:dyDescent="0.25">
      <c r="A3" s="5" t="s">
        <v>24</v>
      </c>
      <c r="B3" t="s">
        <v>27</v>
      </c>
      <c r="C3" t="s">
        <v>28</v>
      </c>
    </row>
    <row r="4" spans="1:3" x14ac:dyDescent="0.25">
      <c r="A4" s="6" t="s">
        <v>19</v>
      </c>
      <c r="B4" s="7">
        <v>10</v>
      </c>
      <c r="C4" s="7">
        <v>100</v>
      </c>
    </row>
    <row r="5" spans="1:3" x14ac:dyDescent="0.25">
      <c r="A5" s="6" t="s">
        <v>20</v>
      </c>
      <c r="B5" s="7">
        <v>5</v>
      </c>
      <c r="C5" s="7">
        <v>110</v>
      </c>
    </row>
    <row r="6" spans="1:3" x14ac:dyDescent="0.25">
      <c r="A6" s="6" t="s">
        <v>21</v>
      </c>
      <c r="B6" s="7">
        <v>7</v>
      </c>
      <c r="C6" s="7">
        <v>50</v>
      </c>
    </row>
    <row r="7" spans="1:3" x14ac:dyDescent="0.25">
      <c r="A7" s="6" t="s">
        <v>22</v>
      </c>
      <c r="B7" s="7">
        <v>3</v>
      </c>
      <c r="C7" s="7">
        <v>1000</v>
      </c>
    </row>
    <row r="8" spans="1:3" x14ac:dyDescent="0.25">
      <c r="A8" s="6" t="s">
        <v>25</v>
      </c>
      <c r="B8" s="7"/>
      <c r="C8" s="7"/>
    </row>
    <row r="9" spans="1:3" x14ac:dyDescent="0.25">
      <c r="A9" s="6" t="s">
        <v>26</v>
      </c>
      <c r="B9" s="7">
        <v>10</v>
      </c>
      <c r="C9" s="7">
        <v>1260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Produttori</vt:lpstr>
      <vt:lpstr>Film</vt:lpstr>
      <vt:lpstr>Analisi</vt:lpstr>
      <vt:lpstr>No</vt:lpstr>
      <vt:lpstr>Produttore</vt:lpstr>
      <vt:lpstr>Produttori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Teaching</dc:creator>
  <cp:lastModifiedBy>Teaching</cp:lastModifiedBy>
  <dcterms:created xsi:type="dcterms:W3CDTF">2015-11-28T08:38:35Z</dcterms:created>
  <dcterms:modified xsi:type="dcterms:W3CDTF">2015-11-28T11:24:27Z</dcterms:modified>
</cp:coreProperties>
</file>